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na\Desktop\KVALITETA POSAO\NOVE ANKETE\Prenošenje kolegija\"/>
    </mc:Choice>
  </mc:AlternateContent>
  <xr:revisionPtr revIDLastSave="0" documentId="13_ncr:1_{E2D0FB92-699E-484A-BAA1-8B9C41F4A3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enošenje kolegija" sheetId="1" r:id="rId1"/>
    <sheet name="ponavljanje kolegij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70" i="1"/>
  <c r="E70" i="1"/>
  <c r="F70" i="1"/>
  <c r="C70" i="1"/>
  <c r="D49" i="1"/>
  <c r="E49" i="1"/>
  <c r="C49" i="1"/>
  <c r="D62" i="1"/>
  <c r="D63" i="1" s="1"/>
  <c r="E62" i="1"/>
  <c r="E63" i="1" s="1"/>
  <c r="F62" i="1"/>
  <c r="F63" i="1" s="1"/>
  <c r="G62" i="1"/>
  <c r="G63" i="1" s="1"/>
  <c r="C62" i="1"/>
  <c r="C63" i="1" s="1"/>
  <c r="C27" i="1"/>
  <c r="E26" i="1"/>
  <c r="E27" i="1" s="1"/>
  <c r="D26" i="1"/>
  <c r="D27" i="1" s="1"/>
  <c r="D20" i="1"/>
  <c r="E20" i="1"/>
  <c r="F20" i="1"/>
  <c r="G20" i="1"/>
  <c r="H20" i="1"/>
  <c r="C20" i="1"/>
  <c r="I14" i="1"/>
  <c r="H14" i="1"/>
  <c r="G14" i="1"/>
  <c r="F14" i="1"/>
  <c r="E14" i="1"/>
  <c r="D14" i="1"/>
  <c r="C14" i="1"/>
  <c r="E9" i="1"/>
  <c r="E10" i="1" s="1"/>
  <c r="D9" i="1"/>
  <c r="D10" i="1" s="1"/>
</calcChain>
</file>

<file path=xl/sharedStrings.xml><?xml version="1.0" encoding="utf-8"?>
<sst xmlns="http://schemas.openxmlformats.org/spreadsheetml/2006/main" count="264" uniqueCount="148">
  <si>
    <t>2019.20</t>
  </si>
  <si>
    <t>Osnove polj. ekon</t>
  </si>
  <si>
    <t>Primje. Mat I inform.</t>
  </si>
  <si>
    <t>Osnove ekol I agroklimat</t>
  </si>
  <si>
    <t>2. god 19.20</t>
  </si>
  <si>
    <t>B 5</t>
  </si>
  <si>
    <t>Z 4</t>
  </si>
  <si>
    <t>M 11</t>
  </si>
  <si>
    <t>Ukupno 20</t>
  </si>
  <si>
    <t>postotak</t>
  </si>
  <si>
    <t>3. god u 19.20</t>
  </si>
  <si>
    <t>Troškovi I kalkulacije</t>
  </si>
  <si>
    <t>Voćarstvo</t>
  </si>
  <si>
    <t>Integrirana zaštita</t>
  </si>
  <si>
    <t>Polj melio. I zaštita tla</t>
  </si>
  <si>
    <t>Zrnate mahunarke</t>
  </si>
  <si>
    <t>Žitarice</t>
  </si>
  <si>
    <t>Uzg. povrća</t>
  </si>
  <si>
    <t>B17</t>
  </si>
  <si>
    <t>Hranidba preživača</t>
  </si>
  <si>
    <t>Anim. Higij.</t>
  </si>
  <si>
    <t>Veterinarstvo</t>
  </si>
  <si>
    <t>Strojevi I uređaju u stoč.</t>
  </si>
  <si>
    <t>Z 3</t>
  </si>
  <si>
    <t>Hranidba I metode zaštite</t>
  </si>
  <si>
    <t>Fizio prob. I hran. stoke</t>
  </si>
  <si>
    <t>Osnove poslovne etike</t>
  </si>
  <si>
    <t>Osn. Menadž. U polj.</t>
  </si>
  <si>
    <t>Uzgoj ind. bilja</t>
  </si>
  <si>
    <t>Uzgoj goveda</t>
  </si>
  <si>
    <t>M 17</t>
  </si>
  <si>
    <t>2020./2021.</t>
  </si>
  <si>
    <t>B21</t>
  </si>
  <si>
    <t>Z8</t>
  </si>
  <si>
    <t>M8</t>
  </si>
  <si>
    <t>Ukupno 37</t>
  </si>
  <si>
    <t>3. godina 2020.21.</t>
  </si>
  <si>
    <t>B7</t>
  </si>
  <si>
    <t>Peradarstvo</t>
  </si>
  <si>
    <t>Z5</t>
  </si>
  <si>
    <t>M12</t>
  </si>
  <si>
    <t>2021.22</t>
  </si>
  <si>
    <t>Ruralna sociologija</t>
  </si>
  <si>
    <t>2. godina 2021.22</t>
  </si>
  <si>
    <t>B23</t>
  </si>
  <si>
    <t>Z3</t>
  </si>
  <si>
    <t>Ukupno 34</t>
  </si>
  <si>
    <t>3. god 2021.22</t>
  </si>
  <si>
    <t>B14</t>
  </si>
  <si>
    <t>Z4</t>
  </si>
  <si>
    <t>Ishrana I metode zaštite</t>
  </si>
  <si>
    <t>Ruralni turizam</t>
  </si>
  <si>
    <t>2023.24</t>
  </si>
  <si>
    <t>2. god 23.24</t>
  </si>
  <si>
    <t>Osnove ekologije</t>
  </si>
  <si>
    <t>Osnove agroklimat</t>
  </si>
  <si>
    <t>B 12</t>
  </si>
  <si>
    <t>M 10</t>
  </si>
  <si>
    <t>Ukupno 26</t>
  </si>
  <si>
    <t>3. god u 23.24</t>
  </si>
  <si>
    <t>B 18</t>
  </si>
  <si>
    <t>Z 12</t>
  </si>
  <si>
    <t>M 6</t>
  </si>
  <si>
    <t>Akademska godina</t>
  </si>
  <si>
    <t>2023/2024</t>
  </si>
  <si>
    <t>2022/2023</t>
  </si>
  <si>
    <t>2021/2022</t>
  </si>
  <si>
    <t>2020/2021</t>
  </si>
  <si>
    <t>2019/2020</t>
  </si>
  <si>
    <t>Upisano studenata (bez ponavljača)</t>
  </si>
  <si>
    <t xml:space="preserve">Ponavljači 1. godine </t>
  </si>
  <si>
    <t>Ostvarili    0  ECTS bodova</t>
  </si>
  <si>
    <t>Primjena matematike i informatike u poljoprivredi</t>
  </si>
  <si>
    <t>Primjenjena kemija</t>
  </si>
  <si>
    <t>Osnove ekologije i agroklimatologijom</t>
  </si>
  <si>
    <t>Pedologija</t>
  </si>
  <si>
    <t>Komunikacijske vještine</t>
  </si>
  <si>
    <t>Osnove poljoprivrednog strojarstva</t>
  </si>
  <si>
    <t>Poljoprivredna botanika</t>
  </si>
  <si>
    <t>Osnove zootehnike</t>
  </si>
  <si>
    <t>Osnove bilinogojstva</t>
  </si>
  <si>
    <t>Osnove poljoprivredne ekonomike</t>
  </si>
  <si>
    <t xml:space="preserve">Osnove ekologije </t>
  </si>
  <si>
    <t>Osnove agroklimatologije</t>
  </si>
  <si>
    <t xml:space="preserve">Ponavljači 2. godina - BILINOGOJSTVO </t>
  </si>
  <si>
    <t>Osnove zaštite bilja</t>
  </si>
  <si>
    <t>Ishrana bilja</t>
  </si>
  <si>
    <t>Troškovi i kalkulacije u bilinogojstvu</t>
  </si>
  <si>
    <t>Integrirana zaštita ratarskih i povrćarskih kultura</t>
  </si>
  <si>
    <t xml:space="preserve">Uzgoj povrća </t>
  </si>
  <si>
    <t>Uzgoj industrijskog bilja</t>
  </si>
  <si>
    <t>Ukrasno bilje i oblikovanje vrtova</t>
  </si>
  <si>
    <t>Mehanizacija u bilinogojstvu</t>
  </si>
  <si>
    <t>Ekološka poljoprivreda</t>
  </si>
  <si>
    <t>Osnove  ekologije s agriklimatologijom</t>
  </si>
  <si>
    <t>Ponavljači 2. godina - ZOOTEHNIKA</t>
  </si>
  <si>
    <t>Primjeman matematike i informatike u poljoprivredi</t>
  </si>
  <si>
    <t>Hraniba stoke</t>
  </si>
  <si>
    <t>Animalna higijena, etologija i ekologija</t>
  </si>
  <si>
    <t>Krmno bilje i travnaštvo</t>
  </si>
  <si>
    <t>Osnove ekologije s agroklimatologijom</t>
  </si>
  <si>
    <t>Anatomija i fiziologija stoke</t>
  </si>
  <si>
    <t>Ovčarstvo i kozarstvo</t>
  </si>
  <si>
    <t>Ponavljači 2. godina - MENADŽMENT U POLJOPRIVREDI</t>
  </si>
  <si>
    <t>Primjema matematike i informatike u poljoprivredi</t>
  </si>
  <si>
    <t>Krmno bilje i travnjaštvo</t>
  </si>
  <si>
    <t>Mehanizacija i automatizacija farme</t>
  </si>
  <si>
    <t>Fiziologija probave i hranidba stoke</t>
  </si>
  <si>
    <t>Ishrana i metode zaštite bilja</t>
  </si>
  <si>
    <t>Marketing</t>
  </si>
  <si>
    <t>Uzgoj povrća</t>
  </si>
  <si>
    <t>Osnove menadžmenta u poljoprivredi</t>
  </si>
  <si>
    <t>Ljekovito i aromatično bilje</t>
  </si>
  <si>
    <t>Poslovni engleski jezik</t>
  </si>
  <si>
    <t>Ponavljači 3. godina - BILINOGOJSTVO</t>
  </si>
  <si>
    <t>Vinogradarstvo i vinarstvo</t>
  </si>
  <si>
    <t>Organizacija proizvodnje i kalkulacije u bilinogojstvu</t>
  </si>
  <si>
    <t>Agrarna politika</t>
  </si>
  <si>
    <t>Osnove biometrike i  metode izrade  završnog rada</t>
  </si>
  <si>
    <t>Osnove genetike i oplemenjivanje bilja</t>
  </si>
  <si>
    <t>Proizvodnja i dorada sjemena</t>
  </si>
  <si>
    <t>Proizvodnja povrća u zaštićenim prostorima</t>
  </si>
  <si>
    <t>Hmeljarstvo i bobičasto voće</t>
  </si>
  <si>
    <t>Marketing i menadžment u poljoprivredi</t>
  </si>
  <si>
    <t>Skladištenje i upravljanje kvalitetom u poljop.proizvodnji</t>
  </si>
  <si>
    <t>Upravljanje kvalitetom u polj.proivodnji</t>
  </si>
  <si>
    <t>Ponavljači 3. godina - ZOOTEHNIKA</t>
  </si>
  <si>
    <t>Promet stokom i animalnim proizvodima</t>
  </si>
  <si>
    <t>Organizacija proizvodnje i kalkulacije u zootehnici</t>
  </si>
  <si>
    <t>Mljekarstvo i sirarstvo</t>
  </si>
  <si>
    <t>Osnove biometrike i metode izrade završnog rada</t>
  </si>
  <si>
    <t>2023/2024.</t>
  </si>
  <si>
    <t>2022/2023.</t>
  </si>
  <si>
    <t>Ponavljači 3. godina - MENADŽMENT U POLJOPRIVREDI</t>
  </si>
  <si>
    <t>Ishrana i metode zaštite bilja/Hranidba i metode  zaš.bilja</t>
  </si>
  <si>
    <t>Uzgoj svinja</t>
  </si>
  <si>
    <t>Oblici financiranja u poljoprivredi</t>
  </si>
  <si>
    <t>Poduzetništvo u poljoprivredi</t>
  </si>
  <si>
    <t>Ruralni razvoj</t>
  </si>
  <si>
    <t xml:space="preserve">Troškovi i kalkulacije </t>
  </si>
  <si>
    <t>Tržište i distribucija poljoprivrednih proizvoda</t>
  </si>
  <si>
    <t xml:space="preserve">Agrarna politika </t>
  </si>
  <si>
    <t>Upravljanje kvalitetom u poljoprivrednoj proizvodnji</t>
  </si>
  <si>
    <t>Lovstvo i kinologija</t>
  </si>
  <si>
    <t>Osnove menadžmenta poljoprivredi</t>
  </si>
  <si>
    <t>Konjogojstvo</t>
  </si>
  <si>
    <t xml:space="preserve"> KOLEGIJI KOJE STUDENTI PONAVLJAJU</t>
  </si>
  <si>
    <t xml:space="preserve">KOLEGIJI KOJE STUDENTI PRENOSE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</si>
</sst>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E2D5"/>
        <bgColor rgb="FFFBE2D5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 wrapText="1"/>
    </xf>
    <xf numFmtId="1" fontId="0" fillId="6" borderId="2" xfId="0" applyNumberForma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vertical="center" wrapText="1"/>
    </xf>
    <xf numFmtId="1" fontId="1" fillId="6" borderId="2" xfId="0" applyNumberFormat="1" applyFont="1" applyFill="1" applyBorder="1" applyAlignment="1">
      <alignment horizontal="center" vertical="center" wrapText="1"/>
    </xf>
    <xf numFmtId="1" fontId="0" fillId="8" borderId="2" xfId="0" applyNumberForma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vertical="center" wrapText="1"/>
    </xf>
    <xf numFmtId="1" fontId="1" fillId="8" borderId="2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vertical="center" wrapText="1"/>
    </xf>
    <xf numFmtId="1" fontId="0" fillId="9" borderId="1" xfId="0" applyNumberFormat="1" applyFill="1" applyBorder="1" applyAlignment="1">
      <alignment vertical="center" wrapText="1"/>
    </xf>
    <xf numFmtId="1" fontId="1" fillId="9" borderId="2" xfId="0" applyNumberFormat="1" applyFont="1" applyFill="1" applyBorder="1" applyAlignment="1">
      <alignment horizontal="center" vertical="center" wrapText="1"/>
    </xf>
    <xf numFmtId="1" fontId="0" fillId="9" borderId="2" xfId="0" applyNumberForma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vertical="center" wrapText="1"/>
    </xf>
    <xf numFmtId="1" fontId="1" fillId="10" borderId="2" xfId="0" applyNumberFormat="1" applyFont="1" applyFill="1" applyBorder="1" applyAlignment="1">
      <alignment horizontal="center" vertical="center" wrapText="1"/>
    </xf>
    <xf numFmtId="1" fontId="0" fillId="10" borderId="2" xfId="0" applyNumberFormat="1" applyFill="1" applyBorder="1" applyAlignment="1">
      <alignment horizontal="center" vertical="center" wrapText="1"/>
    </xf>
    <xf numFmtId="1" fontId="1" fillId="11" borderId="2" xfId="0" applyNumberFormat="1" applyFont="1" applyFill="1" applyBorder="1" applyAlignment="1">
      <alignment horizontal="center" vertical="center" wrapText="1"/>
    </xf>
    <xf numFmtId="1" fontId="1" fillId="12" borderId="1" xfId="0" applyNumberFormat="1" applyFont="1" applyFill="1" applyBorder="1" applyAlignment="1">
      <alignment vertical="center" wrapText="1"/>
    </xf>
    <xf numFmtId="1" fontId="1" fillId="12" borderId="2" xfId="0" applyNumberFormat="1" applyFont="1" applyFill="1" applyBorder="1" applyAlignment="1">
      <alignment horizontal="center" vertical="center" wrapText="1"/>
    </xf>
    <xf numFmtId="1" fontId="0" fillId="12" borderId="2" xfId="0" applyNumberFormat="1" applyFill="1" applyBorder="1" applyAlignment="1">
      <alignment horizontal="center" vertical="center" wrapText="1"/>
    </xf>
    <xf numFmtId="1" fontId="2" fillId="0" borderId="0" xfId="0" applyNumberFormat="1" applyFont="1"/>
    <xf numFmtId="1" fontId="3" fillId="13" borderId="0" xfId="0" applyNumberFormat="1" applyFont="1" applyFill="1" applyAlignment="1">
      <alignment horizontal="right"/>
    </xf>
    <xf numFmtId="1" fontId="3" fillId="13" borderId="0" xfId="0" applyNumberFormat="1" applyFont="1" applyFill="1"/>
    <xf numFmtId="1" fontId="3" fillId="13" borderId="0" xfId="0" applyNumberFormat="1" applyFont="1" applyFill="1" applyAlignment="1">
      <alignment horizontal="left"/>
    </xf>
    <xf numFmtId="1" fontId="3" fillId="13" borderId="0" xfId="0" applyNumberFormat="1" applyFont="1" applyFill="1" applyAlignment="1">
      <alignment horizontal="center"/>
    </xf>
    <xf numFmtId="1" fontId="3" fillId="0" borderId="0" xfId="0" applyNumberFormat="1" applyFont="1"/>
    <xf numFmtId="1" fontId="4" fillId="0" borderId="6" xfId="0" applyNumberFormat="1" applyFont="1" applyBorder="1" applyAlignment="1">
      <alignment horizontal="center"/>
    </xf>
    <xf numFmtId="1" fontId="3" fillId="14" borderId="6" xfId="0" applyNumberFormat="1" applyFont="1" applyFill="1" applyBorder="1"/>
    <xf numFmtId="1" fontId="2" fillId="14" borderId="6" xfId="0" applyNumberFormat="1" applyFont="1" applyFill="1" applyBorder="1" applyAlignment="1">
      <alignment horizontal="center"/>
    </xf>
    <xf numFmtId="1" fontId="2" fillId="0" borderId="6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13" borderId="6" xfId="0" applyNumberFormat="1" applyFont="1" applyFill="1" applyBorder="1"/>
    <xf numFmtId="1" fontId="5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/>
    <xf numFmtId="1" fontId="3" fillId="0" borderId="6" xfId="0" applyNumberFormat="1" applyFont="1" applyBorder="1"/>
    <xf numFmtId="1" fontId="3" fillId="13" borderId="8" xfId="0" applyNumberFormat="1" applyFont="1" applyFill="1" applyBorder="1"/>
    <xf numFmtId="1" fontId="2" fillId="0" borderId="9" xfId="0" applyNumberFormat="1" applyFont="1" applyBorder="1"/>
    <xf numFmtId="1" fontId="5" fillId="15" borderId="6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1" fontId="1" fillId="8" borderId="3" xfId="0" applyNumberFormat="1" applyFont="1" applyFill="1" applyBorder="1" applyAlignment="1">
      <alignment horizontal="center" vertical="center" wrapText="1"/>
    </xf>
    <xf numFmtId="1" fontId="1" fillId="8" borderId="4" xfId="0" applyNumberFormat="1" applyFont="1" applyFill="1" applyBorder="1" applyAlignment="1">
      <alignment horizontal="center" vertical="center" wrapText="1"/>
    </xf>
    <xf numFmtId="1" fontId="1" fillId="8" borderId="5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opLeftCell="A64" workbookViewId="0">
      <selection activeCell="N58" sqref="N58"/>
    </sheetView>
  </sheetViews>
  <sheetFormatPr defaultRowHeight="15" x14ac:dyDescent="0.25"/>
  <sheetData>
    <row r="1" spans="2:9" x14ac:dyDescent="0.25">
      <c r="B1" t="s">
        <v>147</v>
      </c>
    </row>
    <row r="2" spans="2:9" ht="15.75" thickBot="1" x14ac:dyDescent="0.3"/>
    <row r="3" spans="2:9" ht="15.75" thickBot="1" x14ac:dyDescent="0.3">
      <c r="B3" s="63" t="s">
        <v>0</v>
      </c>
      <c r="C3" s="64"/>
      <c r="D3" s="64"/>
      <c r="E3" s="64"/>
      <c r="F3" s="64"/>
      <c r="G3" s="64"/>
      <c r="H3" s="64"/>
      <c r="I3" s="65"/>
    </row>
    <row r="4" spans="2:9" ht="60.75" thickBot="1" x14ac:dyDescent="0.3">
      <c r="B4" s="1"/>
      <c r="C4" s="3" t="s">
        <v>1</v>
      </c>
      <c r="D4" s="3" t="s">
        <v>2</v>
      </c>
      <c r="E4" s="3" t="s">
        <v>3</v>
      </c>
      <c r="F4" s="2"/>
      <c r="G4" s="2"/>
      <c r="H4" s="2"/>
      <c r="I4" s="2"/>
    </row>
    <row r="5" spans="2:9" ht="15.75" thickBot="1" x14ac:dyDescent="0.3">
      <c r="B5" s="66" t="s">
        <v>4</v>
      </c>
      <c r="C5" s="67"/>
      <c r="D5" s="67"/>
      <c r="E5" s="67"/>
      <c r="F5" s="67"/>
      <c r="G5" s="68"/>
      <c r="H5" s="4"/>
      <c r="I5" s="4"/>
    </row>
    <row r="6" spans="2:9" ht="15.75" thickBot="1" x14ac:dyDescent="0.3">
      <c r="B6" s="5" t="s">
        <v>5</v>
      </c>
      <c r="C6" s="6">
        <v>3</v>
      </c>
      <c r="D6" s="6">
        <v>4</v>
      </c>
      <c r="E6" s="6">
        <v>1</v>
      </c>
      <c r="F6" s="7"/>
      <c r="G6" s="7"/>
      <c r="H6" s="7"/>
      <c r="I6" s="7"/>
    </row>
    <row r="7" spans="2:9" ht="15.75" thickBot="1" x14ac:dyDescent="0.3">
      <c r="B7" s="5" t="s">
        <v>6</v>
      </c>
      <c r="C7" s="6">
        <v>2</v>
      </c>
      <c r="D7" s="6">
        <v>1</v>
      </c>
      <c r="E7" s="6">
        <v>1</v>
      </c>
      <c r="F7" s="7"/>
      <c r="G7" s="7"/>
      <c r="H7" s="7"/>
      <c r="I7" s="7"/>
    </row>
    <row r="8" spans="2:9" ht="15.75" thickBot="1" x14ac:dyDescent="0.3">
      <c r="B8" s="5" t="s">
        <v>7</v>
      </c>
      <c r="C8" s="6">
        <v>7</v>
      </c>
      <c r="D8" s="6">
        <v>6</v>
      </c>
      <c r="E8" s="6">
        <v>2</v>
      </c>
      <c r="F8" s="7"/>
      <c r="G8" s="7"/>
      <c r="H8" s="7"/>
      <c r="I8" s="7"/>
    </row>
    <row r="9" spans="2:9" ht="30.75" thickBot="1" x14ac:dyDescent="0.3">
      <c r="B9" s="5" t="s">
        <v>8</v>
      </c>
      <c r="C9" s="6">
        <v>12</v>
      </c>
      <c r="D9" s="7">
        <f>SUM(D6:D8)</f>
        <v>11</v>
      </c>
      <c r="E9" s="7">
        <f>SUM(E6:E8)</f>
        <v>4</v>
      </c>
      <c r="F9" s="7"/>
      <c r="G9" s="7"/>
      <c r="H9" s="7"/>
      <c r="I9" s="7"/>
    </row>
    <row r="10" spans="2:9" ht="15.75" thickBot="1" x14ac:dyDescent="0.3">
      <c r="B10" s="30" t="s">
        <v>9</v>
      </c>
      <c r="C10" s="31">
        <v>60</v>
      </c>
      <c r="D10" s="32">
        <f>D9/20*100</f>
        <v>55.000000000000007</v>
      </c>
      <c r="E10" s="32">
        <f>E9/20*100</f>
        <v>20</v>
      </c>
      <c r="F10" s="32"/>
      <c r="G10" s="32"/>
      <c r="H10" s="32"/>
      <c r="I10" s="32"/>
    </row>
    <row r="11" spans="2:9" ht="15.75" thickBot="1" x14ac:dyDescent="0.3">
      <c r="B11" s="69" t="s">
        <v>10</v>
      </c>
      <c r="C11" s="70"/>
      <c r="D11" s="70"/>
      <c r="E11" s="70"/>
      <c r="F11" s="70"/>
      <c r="G11" s="71"/>
      <c r="H11" s="7"/>
      <c r="I11" s="7"/>
    </row>
    <row r="12" spans="2:9" ht="60.75" thickBot="1" x14ac:dyDescent="0.3">
      <c r="B12" s="8"/>
      <c r="C12" s="9" t="s">
        <v>11</v>
      </c>
      <c r="D12" s="9" t="s">
        <v>12</v>
      </c>
      <c r="E12" s="9" t="s">
        <v>13</v>
      </c>
      <c r="F12" s="9" t="s">
        <v>14</v>
      </c>
      <c r="G12" s="9" t="s">
        <v>15</v>
      </c>
      <c r="H12" s="9" t="s">
        <v>16</v>
      </c>
      <c r="I12" s="9" t="s">
        <v>17</v>
      </c>
    </row>
    <row r="13" spans="2:9" ht="15.75" thickBot="1" x14ac:dyDescent="0.3">
      <c r="B13" s="5" t="s">
        <v>18</v>
      </c>
      <c r="C13" s="6">
        <v>3</v>
      </c>
      <c r="D13" s="6">
        <v>3</v>
      </c>
      <c r="E13" s="6">
        <v>10</v>
      </c>
      <c r="F13" s="6">
        <v>0</v>
      </c>
      <c r="G13" s="6">
        <v>1</v>
      </c>
      <c r="H13" s="6">
        <v>1</v>
      </c>
      <c r="I13" s="6">
        <v>1</v>
      </c>
    </row>
    <row r="14" spans="2:9" ht="15.75" thickBot="1" x14ac:dyDescent="0.3">
      <c r="B14" s="30" t="s">
        <v>9</v>
      </c>
      <c r="C14" s="31">
        <f t="shared" ref="C14:I14" si="0">C13/17*100</f>
        <v>17.647058823529413</v>
      </c>
      <c r="D14" s="31">
        <f t="shared" si="0"/>
        <v>17.647058823529413</v>
      </c>
      <c r="E14" s="31">
        <f t="shared" si="0"/>
        <v>58.82352941176471</v>
      </c>
      <c r="F14" s="31">
        <f t="shared" si="0"/>
        <v>0</v>
      </c>
      <c r="G14" s="31">
        <f t="shared" si="0"/>
        <v>5.8823529411764701</v>
      </c>
      <c r="H14" s="31">
        <f t="shared" si="0"/>
        <v>5.8823529411764701</v>
      </c>
      <c r="I14" s="31">
        <f t="shared" si="0"/>
        <v>5.8823529411764701</v>
      </c>
    </row>
    <row r="15" spans="2:9" ht="45.75" thickBot="1" x14ac:dyDescent="0.3">
      <c r="B15" s="8"/>
      <c r="C15" s="9" t="s">
        <v>19</v>
      </c>
      <c r="D15" s="9" t="s">
        <v>20</v>
      </c>
      <c r="E15" s="9" t="s">
        <v>21</v>
      </c>
      <c r="F15" s="9" t="s">
        <v>22</v>
      </c>
      <c r="G15" s="10"/>
      <c r="H15" s="10"/>
      <c r="I15" s="10"/>
    </row>
    <row r="16" spans="2:9" ht="15.75" thickBot="1" x14ac:dyDescent="0.3">
      <c r="B16" s="5" t="s">
        <v>23</v>
      </c>
      <c r="C16" s="6">
        <v>2</v>
      </c>
      <c r="D16" s="7"/>
      <c r="E16" s="6">
        <v>3</v>
      </c>
      <c r="F16" s="6">
        <v>0</v>
      </c>
      <c r="G16" s="7"/>
      <c r="H16" s="7"/>
      <c r="I16" s="7"/>
    </row>
    <row r="17" spans="2:9" ht="15.75" thickBot="1" x14ac:dyDescent="0.3">
      <c r="B17" s="30" t="s">
        <v>9</v>
      </c>
      <c r="C17" s="31">
        <v>66</v>
      </c>
      <c r="D17" s="32"/>
      <c r="E17" s="31">
        <v>66</v>
      </c>
      <c r="F17" s="31"/>
      <c r="G17" s="32"/>
      <c r="H17" s="32"/>
      <c r="I17" s="32"/>
    </row>
    <row r="18" spans="2:9" ht="60.75" thickBot="1" x14ac:dyDescent="0.3">
      <c r="B18" s="8"/>
      <c r="C18" s="9" t="s">
        <v>24</v>
      </c>
      <c r="D18" s="9" t="s">
        <v>25</v>
      </c>
      <c r="E18" s="9" t="s">
        <v>26</v>
      </c>
      <c r="F18" s="9" t="s">
        <v>27</v>
      </c>
      <c r="G18" s="9" t="s">
        <v>28</v>
      </c>
      <c r="H18" s="9" t="s">
        <v>29</v>
      </c>
      <c r="I18" s="10"/>
    </row>
    <row r="19" spans="2:9" ht="15.75" thickBot="1" x14ac:dyDescent="0.3">
      <c r="B19" s="5" t="s">
        <v>30</v>
      </c>
      <c r="C19" s="6">
        <v>11</v>
      </c>
      <c r="D19" s="6">
        <v>10</v>
      </c>
      <c r="E19" s="6">
        <v>0</v>
      </c>
      <c r="F19" s="6">
        <v>4</v>
      </c>
      <c r="G19" s="6">
        <v>1</v>
      </c>
      <c r="H19" s="6">
        <v>1</v>
      </c>
      <c r="I19" s="10"/>
    </row>
    <row r="20" spans="2:9" ht="15.75" thickBot="1" x14ac:dyDescent="0.3">
      <c r="B20" s="30" t="s">
        <v>9</v>
      </c>
      <c r="C20" s="31">
        <f>C19/17*100</f>
        <v>64.705882352941174</v>
      </c>
      <c r="D20" s="31">
        <f t="shared" ref="D20:H20" si="1">D19/17*100</f>
        <v>58.82352941176471</v>
      </c>
      <c r="E20" s="31">
        <f t="shared" si="1"/>
        <v>0</v>
      </c>
      <c r="F20" s="31">
        <f t="shared" si="1"/>
        <v>23.52941176470588</v>
      </c>
      <c r="G20" s="31">
        <f t="shared" si="1"/>
        <v>5.8823529411764701</v>
      </c>
      <c r="H20" s="31">
        <f t="shared" si="1"/>
        <v>5.8823529411764701</v>
      </c>
      <c r="I20" s="32"/>
    </row>
    <row r="21" spans="2:9" ht="15.75" thickBot="1" x14ac:dyDescent="0.3">
      <c r="B21" s="72" t="s">
        <v>31</v>
      </c>
      <c r="C21" s="73"/>
      <c r="D21" s="73"/>
      <c r="E21" s="73"/>
      <c r="F21" s="73"/>
      <c r="G21" s="73"/>
      <c r="H21" s="73"/>
      <c r="I21" s="74"/>
    </row>
    <row r="22" spans="2:9" ht="60.75" thickBot="1" x14ac:dyDescent="0.3">
      <c r="B22" s="11"/>
      <c r="C22" s="12" t="s">
        <v>1</v>
      </c>
      <c r="D22" s="12" t="s">
        <v>2</v>
      </c>
      <c r="E22" s="12" t="s">
        <v>3</v>
      </c>
      <c r="F22" s="13"/>
      <c r="G22" s="13"/>
      <c r="H22" s="13"/>
      <c r="I22" s="13"/>
    </row>
    <row r="23" spans="2:9" ht="15.75" thickBot="1" x14ac:dyDescent="0.3">
      <c r="B23" s="14" t="s">
        <v>32</v>
      </c>
      <c r="C23" s="15">
        <v>10</v>
      </c>
      <c r="D23" s="15">
        <v>6</v>
      </c>
      <c r="E23" s="16"/>
      <c r="F23" s="16"/>
      <c r="G23" s="16"/>
      <c r="H23" s="16"/>
      <c r="I23" s="16"/>
    </row>
    <row r="24" spans="2:9" ht="15.75" thickBot="1" x14ac:dyDescent="0.3">
      <c r="B24" s="14" t="s">
        <v>33</v>
      </c>
      <c r="C24" s="15">
        <v>4</v>
      </c>
      <c r="D24" s="15">
        <v>4</v>
      </c>
      <c r="E24" s="15">
        <v>3</v>
      </c>
      <c r="F24" s="16"/>
      <c r="G24" s="16"/>
      <c r="H24" s="16"/>
      <c r="I24" s="16"/>
    </row>
    <row r="25" spans="2:9" ht="15.75" thickBot="1" x14ac:dyDescent="0.3">
      <c r="B25" s="14" t="s">
        <v>34</v>
      </c>
      <c r="C25" s="15">
        <v>1</v>
      </c>
      <c r="D25" s="15">
        <v>2</v>
      </c>
      <c r="E25" s="15">
        <v>1</v>
      </c>
      <c r="F25" s="16"/>
      <c r="G25" s="16"/>
      <c r="H25" s="16"/>
      <c r="I25" s="16"/>
    </row>
    <row r="26" spans="2:9" ht="30.75" thickBot="1" x14ac:dyDescent="0.3">
      <c r="B26" s="14" t="s">
        <v>35</v>
      </c>
      <c r="C26" s="15">
        <v>15</v>
      </c>
      <c r="D26" s="16">
        <f>SUM(D23:D25)</f>
        <v>12</v>
      </c>
      <c r="E26" s="16">
        <f>SUM(E23:E25)</f>
        <v>4</v>
      </c>
      <c r="F26" s="16"/>
      <c r="G26" s="16"/>
      <c r="H26" s="16"/>
      <c r="I26" s="16"/>
    </row>
    <row r="27" spans="2:9" ht="15.75" thickBot="1" x14ac:dyDescent="0.3">
      <c r="B27" s="30" t="s">
        <v>9</v>
      </c>
      <c r="C27" s="31">
        <f>C26/37*100</f>
        <v>40.54054054054054</v>
      </c>
      <c r="D27" s="31">
        <f t="shared" ref="D27:E27" si="2">D26/37*100</f>
        <v>32.432432432432435</v>
      </c>
      <c r="E27" s="31">
        <f t="shared" si="2"/>
        <v>10.810810810810811</v>
      </c>
      <c r="F27" s="32"/>
      <c r="G27" s="32"/>
      <c r="H27" s="32"/>
      <c r="I27" s="32"/>
    </row>
    <row r="28" spans="2:9" ht="15.75" thickBot="1" x14ac:dyDescent="0.3">
      <c r="B28" s="72" t="s">
        <v>36</v>
      </c>
      <c r="C28" s="73"/>
      <c r="D28" s="73"/>
      <c r="E28" s="73"/>
      <c r="F28" s="73"/>
      <c r="G28" s="73"/>
      <c r="H28" s="73"/>
      <c r="I28" s="74"/>
    </row>
    <row r="29" spans="2:9" ht="60.75" thickBot="1" x14ac:dyDescent="0.3">
      <c r="B29" s="11"/>
      <c r="C29" s="12" t="s">
        <v>11</v>
      </c>
      <c r="D29" s="13"/>
      <c r="E29" s="13"/>
      <c r="F29" s="13"/>
      <c r="G29" s="13"/>
      <c r="H29" s="13"/>
      <c r="I29" s="13"/>
    </row>
    <row r="30" spans="2:9" ht="15.75" thickBot="1" x14ac:dyDescent="0.3">
      <c r="B30" s="14" t="s">
        <v>37</v>
      </c>
      <c r="C30" s="15">
        <v>5</v>
      </c>
      <c r="D30" s="16"/>
      <c r="E30" s="16"/>
      <c r="F30" s="16"/>
      <c r="G30" s="16"/>
      <c r="H30" s="16"/>
      <c r="I30" s="16"/>
    </row>
    <row r="31" spans="2:9" ht="15.75" thickBot="1" x14ac:dyDescent="0.3">
      <c r="B31" s="30" t="s">
        <v>9</v>
      </c>
      <c r="C31" s="31">
        <v>71</v>
      </c>
      <c r="D31" s="32"/>
      <c r="E31" s="32"/>
      <c r="F31" s="32"/>
      <c r="G31" s="32"/>
      <c r="H31" s="32"/>
      <c r="I31" s="32"/>
    </row>
    <row r="32" spans="2:9" ht="45.75" thickBot="1" x14ac:dyDescent="0.3">
      <c r="B32" s="11"/>
      <c r="C32" s="12" t="s">
        <v>19</v>
      </c>
      <c r="D32" s="12" t="s">
        <v>38</v>
      </c>
      <c r="E32" s="13"/>
      <c r="F32" s="13"/>
      <c r="G32" s="13"/>
      <c r="H32" s="13"/>
      <c r="I32" s="13"/>
    </row>
    <row r="33" spans="2:9" ht="15.75" thickBot="1" x14ac:dyDescent="0.3">
      <c r="B33" s="14" t="s">
        <v>39</v>
      </c>
      <c r="C33" s="15">
        <v>1</v>
      </c>
      <c r="D33" s="15">
        <v>1</v>
      </c>
      <c r="E33" s="16"/>
      <c r="F33" s="16"/>
      <c r="G33" s="16"/>
      <c r="H33" s="16"/>
      <c r="I33" s="16"/>
    </row>
    <row r="34" spans="2:9" ht="15.75" thickBot="1" x14ac:dyDescent="0.3">
      <c r="B34" s="30" t="s">
        <v>9</v>
      </c>
      <c r="C34" s="31">
        <v>20</v>
      </c>
      <c r="D34" s="31">
        <v>20</v>
      </c>
      <c r="E34" s="32"/>
      <c r="F34" s="32"/>
      <c r="G34" s="32"/>
      <c r="H34" s="32"/>
      <c r="I34" s="32"/>
    </row>
    <row r="35" spans="2:9" ht="60.75" thickBot="1" x14ac:dyDescent="0.3">
      <c r="B35" s="11"/>
      <c r="C35" s="12" t="s">
        <v>24</v>
      </c>
      <c r="D35" s="12" t="s">
        <v>25</v>
      </c>
      <c r="E35" s="13"/>
      <c r="F35" s="13"/>
      <c r="G35" s="13"/>
      <c r="H35" s="13"/>
      <c r="I35" s="13"/>
    </row>
    <row r="36" spans="2:9" ht="15.75" thickBot="1" x14ac:dyDescent="0.3">
      <c r="B36" s="14" t="s">
        <v>40</v>
      </c>
      <c r="C36" s="15">
        <v>2</v>
      </c>
      <c r="D36" s="15">
        <v>6</v>
      </c>
      <c r="E36" s="13"/>
      <c r="F36" s="13"/>
      <c r="G36" s="13"/>
      <c r="H36" s="13"/>
      <c r="I36" s="13"/>
    </row>
    <row r="37" spans="2:9" ht="15.75" thickBot="1" x14ac:dyDescent="0.3">
      <c r="B37" s="30" t="s">
        <v>9</v>
      </c>
      <c r="C37" s="31">
        <v>17</v>
      </c>
      <c r="D37" s="31">
        <v>50</v>
      </c>
      <c r="E37" s="32"/>
      <c r="F37" s="32"/>
      <c r="G37" s="32"/>
      <c r="H37" s="32"/>
      <c r="I37" s="32"/>
    </row>
    <row r="38" spans="2:9" ht="15.75" thickBot="1" x14ac:dyDescent="0.3">
      <c r="B38" s="60" t="s">
        <v>41</v>
      </c>
      <c r="C38" s="61"/>
      <c r="D38" s="61"/>
      <c r="E38" s="61"/>
      <c r="F38" s="61"/>
      <c r="G38" s="62"/>
      <c r="H38" s="17"/>
      <c r="I38" s="17"/>
    </row>
    <row r="39" spans="2:9" ht="45.75" thickBot="1" x14ac:dyDescent="0.3">
      <c r="B39" s="18"/>
      <c r="C39" s="19" t="s">
        <v>1</v>
      </c>
      <c r="D39" s="19" t="s">
        <v>2</v>
      </c>
      <c r="E39" s="20"/>
      <c r="F39" s="20"/>
      <c r="G39" s="19" t="s">
        <v>42</v>
      </c>
      <c r="H39" s="20"/>
      <c r="I39" s="20"/>
    </row>
    <row r="40" spans="2:9" ht="15.75" thickBot="1" x14ac:dyDescent="0.3">
      <c r="B40" s="60" t="s">
        <v>43</v>
      </c>
      <c r="C40" s="61"/>
      <c r="D40" s="61"/>
      <c r="E40" s="61"/>
      <c r="F40" s="61"/>
      <c r="G40" s="61"/>
      <c r="H40" s="61"/>
      <c r="I40" s="62"/>
    </row>
    <row r="41" spans="2:9" ht="15.75" thickBot="1" x14ac:dyDescent="0.3">
      <c r="B41" s="21" t="s">
        <v>44</v>
      </c>
      <c r="C41" s="33">
        <v>13</v>
      </c>
      <c r="D41" s="22">
        <v>6</v>
      </c>
      <c r="E41" s="17"/>
      <c r="F41" s="17"/>
      <c r="G41" s="22">
        <v>6</v>
      </c>
      <c r="H41" s="17"/>
      <c r="I41" s="17"/>
    </row>
    <row r="42" spans="2:9" ht="15.75" thickBot="1" x14ac:dyDescent="0.3">
      <c r="B42" s="21" t="s">
        <v>45</v>
      </c>
      <c r="C42" s="33">
        <v>2</v>
      </c>
      <c r="D42" s="22">
        <v>1</v>
      </c>
      <c r="E42" s="17"/>
      <c r="F42" s="17"/>
      <c r="G42" s="22">
        <v>1</v>
      </c>
      <c r="H42" s="17"/>
      <c r="I42" s="17"/>
    </row>
    <row r="43" spans="2:9" ht="15.75" thickBot="1" x14ac:dyDescent="0.3">
      <c r="B43" s="21" t="s">
        <v>34</v>
      </c>
      <c r="C43" s="22">
        <v>1</v>
      </c>
      <c r="D43" s="22">
        <v>1</v>
      </c>
      <c r="E43" s="17"/>
      <c r="F43" s="17"/>
      <c r="G43" s="22">
        <v>1</v>
      </c>
      <c r="H43" s="17"/>
      <c r="I43" s="17"/>
    </row>
    <row r="44" spans="2:9" ht="30.75" thickBot="1" x14ac:dyDescent="0.3">
      <c r="B44" s="21" t="s">
        <v>46</v>
      </c>
      <c r="C44" s="17">
        <f>SUM(C41:C43)</f>
        <v>16</v>
      </c>
      <c r="D44" s="17">
        <v>8</v>
      </c>
      <c r="E44" s="17"/>
      <c r="F44" s="17"/>
      <c r="G44" s="17">
        <v>8</v>
      </c>
      <c r="H44" s="17"/>
      <c r="I44" s="17"/>
    </row>
    <row r="45" spans="2:9" ht="15.75" thickBot="1" x14ac:dyDescent="0.3">
      <c r="B45" s="30" t="s">
        <v>9</v>
      </c>
      <c r="C45" s="32">
        <v>47</v>
      </c>
      <c r="D45" s="32">
        <v>24</v>
      </c>
      <c r="E45" s="32"/>
      <c r="F45" s="32"/>
      <c r="G45" s="32">
        <v>24</v>
      </c>
      <c r="H45" s="32"/>
      <c r="I45" s="32"/>
    </row>
    <row r="46" spans="2:9" ht="15.75" thickBot="1" x14ac:dyDescent="0.3">
      <c r="B46" s="60" t="s">
        <v>47</v>
      </c>
      <c r="C46" s="61"/>
      <c r="D46" s="61"/>
      <c r="E46" s="61"/>
      <c r="F46" s="61"/>
      <c r="G46" s="61"/>
      <c r="H46" s="61"/>
      <c r="I46" s="62"/>
    </row>
    <row r="47" spans="2:9" ht="60.75" thickBot="1" x14ac:dyDescent="0.3">
      <c r="B47" s="18"/>
      <c r="C47" s="19" t="s">
        <v>11</v>
      </c>
      <c r="D47" s="19" t="s">
        <v>12</v>
      </c>
      <c r="E47" s="19" t="s">
        <v>13</v>
      </c>
      <c r="F47" s="20"/>
      <c r="G47" s="20"/>
      <c r="H47" s="20"/>
      <c r="I47" s="20"/>
    </row>
    <row r="48" spans="2:9" ht="15.75" thickBot="1" x14ac:dyDescent="0.3">
      <c r="B48" s="21" t="s">
        <v>48</v>
      </c>
      <c r="C48" s="22">
        <v>10</v>
      </c>
      <c r="D48" s="22">
        <v>3</v>
      </c>
      <c r="E48" s="22">
        <v>6</v>
      </c>
      <c r="F48" s="17"/>
      <c r="G48" s="17"/>
      <c r="H48" s="17"/>
      <c r="I48" s="17"/>
    </row>
    <row r="49" spans="2:9" ht="15.75" thickBot="1" x14ac:dyDescent="0.3">
      <c r="B49" s="34" t="s">
        <v>9</v>
      </c>
      <c r="C49" s="35">
        <f>C48/14*100</f>
        <v>71.428571428571431</v>
      </c>
      <c r="D49" s="35">
        <f t="shared" ref="D49:E49" si="3">D48/14*100</f>
        <v>21.428571428571427</v>
      </c>
      <c r="E49" s="35">
        <f t="shared" si="3"/>
        <v>42.857142857142854</v>
      </c>
      <c r="F49" s="36"/>
      <c r="G49" s="36"/>
      <c r="H49" s="36"/>
      <c r="I49" s="36"/>
    </row>
    <row r="50" spans="2:9" ht="45.75" thickBot="1" x14ac:dyDescent="0.3">
      <c r="B50" s="18"/>
      <c r="C50" s="19" t="s">
        <v>19</v>
      </c>
      <c r="D50" s="19" t="s">
        <v>20</v>
      </c>
      <c r="E50" s="20"/>
      <c r="F50" s="20"/>
      <c r="G50" s="20"/>
      <c r="H50" s="20"/>
      <c r="I50" s="20"/>
    </row>
    <row r="51" spans="2:9" ht="15.75" thickBot="1" x14ac:dyDescent="0.3">
      <c r="B51" s="21" t="s">
        <v>49</v>
      </c>
      <c r="C51" s="22">
        <v>4</v>
      </c>
      <c r="D51" s="22">
        <v>2</v>
      </c>
      <c r="E51" s="17"/>
      <c r="F51" s="17"/>
      <c r="G51" s="17"/>
      <c r="H51" s="17"/>
      <c r="I51" s="17"/>
    </row>
    <row r="52" spans="2:9" ht="15.75" thickBot="1" x14ac:dyDescent="0.3">
      <c r="B52" s="34" t="s">
        <v>9</v>
      </c>
      <c r="C52" s="35">
        <v>100</v>
      </c>
      <c r="D52" s="35">
        <v>50</v>
      </c>
      <c r="E52" s="36"/>
      <c r="F52" s="36"/>
      <c r="G52" s="36"/>
      <c r="H52" s="36"/>
      <c r="I52" s="36"/>
    </row>
    <row r="53" spans="2:9" ht="60.75" thickBot="1" x14ac:dyDescent="0.3">
      <c r="B53" s="18"/>
      <c r="C53" s="19" t="s">
        <v>50</v>
      </c>
      <c r="D53" s="19" t="s">
        <v>25</v>
      </c>
      <c r="E53" s="20"/>
      <c r="F53" s="19" t="s">
        <v>27</v>
      </c>
      <c r="G53" s="20"/>
      <c r="H53" s="20"/>
      <c r="I53" s="19" t="s">
        <v>51</v>
      </c>
    </row>
    <row r="54" spans="2:9" ht="15.75" thickBot="1" x14ac:dyDescent="0.3">
      <c r="B54" s="21" t="s">
        <v>34</v>
      </c>
      <c r="C54" s="22">
        <v>2</v>
      </c>
      <c r="D54" s="22">
        <v>2</v>
      </c>
      <c r="E54" s="17"/>
      <c r="F54" s="22">
        <v>1</v>
      </c>
      <c r="G54" s="17"/>
      <c r="H54" s="17"/>
      <c r="I54" s="22">
        <v>1</v>
      </c>
    </row>
    <row r="55" spans="2:9" ht="15.75" thickBot="1" x14ac:dyDescent="0.3">
      <c r="B55" s="34" t="s">
        <v>9</v>
      </c>
      <c r="C55" s="35">
        <v>25</v>
      </c>
      <c r="D55" s="35">
        <v>25</v>
      </c>
      <c r="E55" s="36"/>
      <c r="F55" s="35">
        <v>12.5</v>
      </c>
      <c r="G55" s="36"/>
      <c r="H55" s="36"/>
      <c r="I55" s="35">
        <v>12.5</v>
      </c>
    </row>
    <row r="56" spans="2:9" ht="15.75" thickBot="1" x14ac:dyDescent="0.3">
      <c r="B56" s="75" t="s">
        <v>52</v>
      </c>
      <c r="C56" s="76"/>
      <c r="D56" s="76"/>
      <c r="E56" s="76"/>
      <c r="F56" s="76"/>
      <c r="G56" s="76"/>
      <c r="H56" s="76"/>
      <c r="I56" s="77"/>
    </row>
    <row r="57" spans="2:9" ht="15.75" thickBot="1" x14ac:dyDescent="0.3">
      <c r="B57" s="75" t="s">
        <v>53</v>
      </c>
      <c r="C57" s="76"/>
      <c r="D57" s="76"/>
      <c r="E57" s="76"/>
      <c r="F57" s="76"/>
      <c r="G57" s="77"/>
      <c r="H57" s="23"/>
      <c r="I57" s="23"/>
    </row>
    <row r="58" spans="2:9" ht="45.75" thickBot="1" x14ac:dyDescent="0.3">
      <c r="B58" s="24"/>
      <c r="C58" s="25" t="s">
        <v>1</v>
      </c>
      <c r="D58" s="25" t="s">
        <v>2</v>
      </c>
      <c r="E58" s="25" t="s">
        <v>54</v>
      </c>
      <c r="F58" s="25" t="s">
        <v>55</v>
      </c>
      <c r="G58" s="25" t="s">
        <v>42</v>
      </c>
      <c r="H58" s="23"/>
      <c r="I58" s="23"/>
    </row>
    <row r="59" spans="2:9" ht="15.75" thickBot="1" x14ac:dyDescent="0.3">
      <c r="B59" s="26" t="s">
        <v>56</v>
      </c>
      <c r="C59" s="25">
        <v>4</v>
      </c>
      <c r="D59" s="25">
        <v>5</v>
      </c>
      <c r="E59" s="25">
        <v>1</v>
      </c>
      <c r="F59" s="23"/>
      <c r="G59" s="25">
        <v>1</v>
      </c>
      <c r="H59" s="23"/>
      <c r="I59" s="23"/>
    </row>
    <row r="60" spans="2:9" ht="15.75" thickBot="1" x14ac:dyDescent="0.3">
      <c r="B60" s="26" t="s">
        <v>6</v>
      </c>
      <c r="C60" s="25">
        <v>2</v>
      </c>
      <c r="D60" s="25">
        <v>2</v>
      </c>
      <c r="E60" s="25">
        <v>1</v>
      </c>
      <c r="F60" s="23"/>
      <c r="G60" s="25">
        <v>0</v>
      </c>
      <c r="H60" s="23"/>
      <c r="I60" s="23"/>
    </row>
    <row r="61" spans="2:9" ht="15.75" thickBot="1" x14ac:dyDescent="0.3">
      <c r="B61" s="26" t="s">
        <v>57</v>
      </c>
      <c r="C61" s="25">
        <v>5</v>
      </c>
      <c r="D61" s="25">
        <v>5</v>
      </c>
      <c r="E61" s="25">
        <v>0</v>
      </c>
      <c r="F61" s="25">
        <v>1</v>
      </c>
      <c r="G61" s="25">
        <v>3</v>
      </c>
      <c r="H61" s="23"/>
      <c r="I61" s="23"/>
    </row>
    <row r="62" spans="2:9" ht="30.75" thickBot="1" x14ac:dyDescent="0.3">
      <c r="B62" s="26" t="s">
        <v>58</v>
      </c>
      <c r="C62" s="25">
        <f>SUM(C59:C61)</f>
        <v>11</v>
      </c>
      <c r="D62" s="25">
        <f t="shared" ref="D62:G62" si="4">SUM(D59:D61)</f>
        <v>12</v>
      </c>
      <c r="E62" s="25">
        <f t="shared" si="4"/>
        <v>2</v>
      </c>
      <c r="F62" s="25">
        <f t="shared" si="4"/>
        <v>1</v>
      </c>
      <c r="G62" s="25">
        <f t="shared" si="4"/>
        <v>4</v>
      </c>
      <c r="H62" s="23"/>
      <c r="I62" s="23"/>
    </row>
    <row r="63" spans="2:9" ht="15.75" thickBot="1" x14ac:dyDescent="0.3">
      <c r="B63" s="34" t="s">
        <v>9</v>
      </c>
      <c r="C63" s="35">
        <f>C62/26*100</f>
        <v>42.307692307692307</v>
      </c>
      <c r="D63" s="35">
        <f t="shared" ref="D63:G63" si="5">D62/26*100</f>
        <v>46.153846153846153</v>
      </c>
      <c r="E63" s="35">
        <f t="shared" si="5"/>
        <v>7.6923076923076925</v>
      </c>
      <c r="F63" s="35">
        <f t="shared" si="5"/>
        <v>3.8461538461538463</v>
      </c>
      <c r="G63" s="35">
        <f t="shared" si="5"/>
        <v>15.384615384615385</v>
      </c>
      <c r="H63" s="36"/>
      <c r="I63" s="36"/>
    </row>
    <row r="64" spans="2:9" ht="15.75" thickBot="1" x14ac:dyDescent="0.3">
      <c r="B64" s="75" t="s">
        <v>59</v>
      </c>
      <c r="C64" s="76"/>
      <c r="D64" s="76"/>
      <c r="E64" s="76"/>
      <c r="F64" s="76"/>
      <c r="G64" s="77"/>
      <c r="H64" s="23"/>
      <c r="I64" s="23"/>
    </row>
    <row r="65" spans="2:9" ht="60.75" thickBot="1" x14ac:dyDescent="0.3">
      <c r="B65" s="27"/>
      <c r="C65" s="28" t="s">
        <v>11</v>
      </c>
      <c r="D65" s="28" t="s">
        <v>12</v>
      </c>
      <c r="E65" s="28" t="s">
        <v>13</v>
      </c>
      <c r="F65" s="28" t="s">
        <v>14</v>
      </c>
      <c r="G65" s="29"/>
      <c r="H65" s="29"/>
      <c r="I65" s="29"/>
    </row>
    <row r="66" spans="2:9" ht="15.75" thickBot="1" x14ac:dyDescent="0.3">
      <c r="B66" s="26" t="s">
        <v>60</v>
      </c>
      <c r="C66" s="25">
        <v>14</v>
      </c>
      <c r="D66" s="23"/>
      <c r="E66" s="25">
        <v>12</v>
      </c>
      <c r="F66" s="25">
        <v>1</v>
      </c>
      <c r="G66" s="23"/>
      <c r="H66" s="23"/>
      <c r="I66" s="23"/>
    </row>
    <row r="67" spans="2:9" ht="15.75" thickBot="1" x14ac:dyDescent="0.3">
      <c r="B67" s="34" t="s">
        <v>9</v>
      </c>
      <c r="C67" s="35">
        <v>78</v>
      </c>
      <c r="D67" s="36"/>
      <c r="E67" s="35">
        <v>67</v>
      </c>
      <c r="F67" s="35">
        <v>6</v>
      </c>
      <c r="G67" s="36"/>
      <c r="H67" s="36"/>
      <c r="I67" s="36"/>
    </row>
    <row r="68" spans="2:9" ht="45.75" thickBot="1" x14ac:dyDescent="0.3">
      <c r="B68" s="27"/>
      <c r="C68" s="28" t="s">
        <v>19</v>
      </c>
      <c r="D68" s="28" t="s">
        <v>20</v>
      </c>
      <c r="E68" s="28" t="s">
        <v>21</v>
      </c>
      <c r="F68" s="28" t="s">
        <v>22</v>
      </c>
      <c r="G68" s="29"/>
      <c r="H68" s="29"/>
      <c r="I68" s="29"/>
    </row>
    <row r="69" spans="2:9" ht="15.75" thickBot="1" x14ac:dyDescent="0.3">
      <c r="B69" s="26" t="s">
        <v>61</v>
      </c>
      <c r="C69" s="25">
        <v>11</v>
      </c>
      <c r="D69" s="25">
        <v>5</v>
      </c>
      <c r="E69" s="25">
        <v>3</v>
      </c>
      <c r="F69" s="25">
        <v>1</v>
      </c>
      <c r="G69" s="23"/>
      <c r="H69" s="23"/>
      <c r="I69" s="23"/>
    </row>
    <row r="70" spans="2:9" ht="15.75" thickBot="1" x14ac:dyDescent="0.3">
      <c r="B70" s="34" t="s">
        <v>9</v>
      </c>
      <c r="C70" s="35">
        <f>C69/12*100</f>
        <v>91.666666666666657</v>
      </c>
      <c r="D70" s="35">
        <f t="shared" ref="D70:F70" si="6">D69/12*100</f>
        <v>41.666666666666671</v>
      </c>
      <c r="E70" s="35">
        <f t="shared" si="6"/>
        <v>25</v>
      </c>
      <c r="F70" s="35">
        <f t="shared" si="6"/>
        <v>8.3333333333333321</v>
      </c>
      <c r="G70" s="36"/>
      <c r="H70" s="36"/>
      <c r="I70" s="36"/>
    </row>
    <row r="71" spans="2:9" ht="60.75" thickBot="1" x14ac:dyDescent="0.3">
      <c r="B71" s="27"/>
      <c r="C71" s="28" t="s">
        <v>50</v>
      </c>
      <c r="D71" s="28" t="s">
        <v>25</v>
      </c>
      <c r="E71" s="28" t="s">
        <v>26</v>
      </c>
      <c r="F71" s="29"/>
      <c r="G71" s="29"/>
      <c r="H71" s="29"/>
      <c r="I71" s="29"/>
    </row>
    <row r="72" spans="2:9" ht="15.75" thickBot="1" x14ac:dyDescent="0.3">
      <c r="B72" s="26" t="s">
        <v>62</v>
      </c>
      <c r="C72" s="25">
        <v>3</v>
      </c>
      <c r="D72" s="25">
        <v>1</v>
      </c>
      <c r="E72" s="25">
        <v>1</v>
      </c>
      <c r="F72" s="29"/>
      <c r="G72" s="29"/>
      <c r="H72" s="29"/>
      <c r="I72" s="29"/>
    </row>
    <row r="73" spans="2:9" ht="15.75" thickBot="1" x14ac:dyDescent="0.3">
      <c r="B73" s="34" t="s">
        <v>9</v>
      </c>
      <c r="C73" s="35">
        <v>50</v>
      </c>
      <c r="D73" s="35">
        <v>17</v>
      </c>
      <c r="E73" s="35">
        <v>17</v>
      </c>
      <c r="F73" s="36"/>
      <c r="G73" s="36"/>
      <c r="H73" s="36"/>
      <c r="I73" s="36"/>
    </row>
  </sheetData>
  <mergeCells count="11">
    <mergeCell ref="B40:I40"/>
    <mergeCell ref="B46:I46"/>
    <mergeCell ref="B56:I56"/>
    <mergeCell ref="B57:G57"/>
    <mergeCell ref="B64:G64"/>
    <mergeCell ref="B38:G38"/>
    <mergeCell ref="B3:I3"/>
    <mergeCell ref="B5:G5"/>
    <mergeCell ref="B11:G11"/>
    <mergeCell ref="B21:I21"/>
    <mergeCell ref="B28:I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8555C-F4DA-4D26-A671-866B8E3F8024}">
  <dimension ref="A1:F143"/>
  <sheetViews>
    <sheetView tabSelected="1" workbookViewId="0">
      <selection activeCell="K19" sqref="K19"/>
    </sheetView>
  </sheetViews>
  <sheetFormatPr defaultRowHeight="15" x14ac:dyDescent="0.25"/>
  <cols>
    <col min="1" max="1" width="52.85546875" bestFit="1" customWidth="1"/>
  </cols>
  <sheetData>
    <row r="1" spans="1:6" x14ac:dyDescent="0.25">
      <c r="A1" s="37" t="s">
        <v>146</v>
      </c>
      <c r="B1" s="37"/>
      <c r="C1" s="37"/>
      <c r="D1" s="37"/>
      <c r="E1" s="37"/>
      <c r="F1" s="37"/>
    </row>
    <row r="2" spans="1:6" x14ac:dyDescent="0.25">
      <c r="A2" s="37"/>
      <c r="B2" s="37"/>
      <c r="C2" s="37"/>
      <c r="D2" s="37"/>
      <c r="E2" s="37"/>
      <c r="F2" s="37"/>
    </row>
    <row r="3" spans="1:6" x14ac:dyDescent="0.25">
      <c r="A3" s="38" t="s">
        <v>63</v>
      </c>
      <c r="B3" s="39" t="s">
        <v>64</v>
      </c>
      <c r="C3" s="39" t="s">
        <v>65</v>
      </c>
      <c r="D3" s="39" t="s">
        <v>66</v>
      </c>
      <c r="E3" s="39" t="s">
        <v>67</v>
      </c>
      <c r="F3" s="39" t="s">
        <v>68</v>
      </c>
    </row>
    <row r="4" spans="1:6" x14ac:dyDescent="0.25">
      <c r="A4" s="40" t="s">
        <v>69</v>
      </c>
      <c r="B4" s="41">
        <v>14</v>
      </c>
      <c r="C4" s="41">
        <v>58</v>
      </c>
      <c r="D4" s="41">
        <v>62</v>
      </c>
      <c r="E4" s="41">
        <v>47</v>
      </c>
      <c r="F4" s="41">
        <v>51</v>
      </c>
    </row>
    <row r="5" spans="1:6" x14ac:dyDescent="0.25">
      <c r="A5" s="42" t="s">
        <v>70</v>
      </c>
      <c r="B5" s="43">
        <v>9</v>
      </c>
      <c r="C5" s="43">
        <v>6</v>
      </c>
      <c r="D5" s="43">
        <v>8</v>
      </c>
      <c r="E5" s="43">
        <v>1</v>
      </c>
      <c r="F5" s="43">
        <v>4</v>
      </c>
    </row>
    <row r="6" spans="1:6" x14ac:dyDescent="0.25">
      <c r="A6" s="44" t="s">
        <v>71</v>
      </c>
      <c r="B6" s="45">
        <v>6</v>
      </c>
      <c r="C6" s="45">
        <v>2</v>
      </c>
      <c r="D6" s="45">
        <v>5</v>
      </c>
      <c r="E6" s="45">
        <v>1</v>
      </c>
      <c r="F6" s="45">
        <v>2</v>
      </c>
    </row>
    <row r="7" spans="1:6" x14ac:dyDescent="0.25">
      <c r="A7" s="46" t="s">
        <v>72</v>
      </c>
      <c r="B7" s="47">
        <v>9</v>
      </c>
      <c r="C7" s="47">
        <v>5</v>
      </c>
      <c r="D7" s="47">
        <v>8</v>
      </c>
      <c r="E7" s="47">
        <v>1</v>
      </c>
      <c r="F7" s="47">
        <v>3</v>
      </c>
    </row>
    <row r="8" spans="1:6" x14ac:dyDescent="0.25">
      <c r="A8" s="46" t="s">
        <v>73</v>
      </c>
      <c r="B8" s="47">
        <v>9</v>
      </c>
      <c r="C8" s="47">
        <v>3</v>
      </c>
      <c r="D8" s="47">
        <v>7</v>
      </c>
      <c r="E8" s="47">
        <v>1</v>
      </c>
      <c r="F8" s="47">
        <v>3</v>
      </c>
    </row>
    <row r="9" spans="1:6" x14ac:dyDescent="0.25">
      <c r="A9" s="46" t="s">
        <v>74</v>
      </c>
      <c r="B9" s="47"/>
      <c r="C9" s="47"/>
      <c r="D9" s="47">
        <v>8</v>
      </c>
      <c r="E9" s="47">
        <v>1</v>
      </c>
      <c r="F9" s="47">
        <v>3</v>
      </c>
    </row>
    <row r="10" spans="1:6" x14ac:dyDescent="0.25">
      <c r="A10" s="46" t="s">
        <v>75</v>
      </c>
      <c r="B10" s="47">
        <v>8</v>
      </c>
      <c r="C10" s="47">
        <v>6</v>
      </c>
      <c r="D10" s="47">
        <v>8</v>
      </c>
      <c r="E10" s="47">
        <v>1</v>
      </c>
      <c r="F10" s="47">
        <v>4</v>
      </c>
    </row>
    <row r="11" spans="1:6" x14ac:dyDescent="0.25">
      <c r="A11" s="46" t="s">
        <v>76</v>
      </c>
      <c r="B11" s="47">
        <v>6</v>
      </c>
      <c r="C11" s="47">
        <v>4</v>
      </c>
      <c r="D11" s="47">
        <v>5</v>
      </c>
      <c r="E11" s="47">
        <v>0</v>
      </c>
      <c r="F11" s="47">
        <v>2</v>
      </c>
    </row>
    <row r="12" spans="1:6" x14ac:dyDescent="0.25">
      <c r="A12" s="46" t="s">
        <v>77</v>
      </c>
      <c r="B12" s="47">
        <v>9</v>
      </c>
      <c r="C12" s="47">
        <v>4</v>
      </c>
      <c r="D12" s="47">
        <v>7</v>
      </c>
      <c r="E12" s="47">
        <v>1</v>
      </c>
      <c r="F12" s="47">
        <v>3</v>
      </c>
    </row>
    <row r="13" spans="1:6" x14ac:dyDescent="0.25">
      <c r="A13" s="46" t="s">
        <v>78</v>
      </c>
      <c r="B13" s="47">
        <v>8</v>
      </c>
      <c r="C13" s="47">
        <v>5</v>
      </c>
      <c r="D13" s="47">
        <v>6</v>
      </c>
      <c r="E13" s="47">
        <v>0</v>
      </c>
      <c r="F13" s="47">
        <v>3</v>
      </c>
    </row>
    <row r="14" spans="1:6" x14ac:dyDescent="0.25">
      <c r="A14" s="46" t="s">
        <v>79</v>
      </c>
      <c r="B14" s="47">
        <v>7</v>
      </c>
      <c r="C14" s="47">
        <v>5</v>
      </c>
      <c r="D14" s="47">
        <v>7</v>
      </c>
      <c r="E14" s="47">
        <v>1</v>
      </c>
      <c r="F14" s="47">
        <v>3</v>
      </c>
    </row>
    <row r="15" spans="1:6" x14ac:dyDescent="0.25">
      <c r="A15" s="46" t="s">
        <v>80</v>
      </c>
      <c r="B15" s="47">
        <v>7</v>
      </c>
      <c r="C15" s="47">
        <v>5</v>
      </c>
      <c r="D15" s="47">
        <v>6</v>
      </c>
      <c r="E15" s="47">
        <v>1</v>
      </c>
      <c r="F15" s="47">
        <v>3</v>
      </c>
    </row>
    <row r="16" spans="1:6" x14ac:dyDescent="0.25">
      <c r="A16" s="46" t="s">
        <v>81</v>
      </c>
      <c r="B16" s="47">
        <v>9</v>
      </c>
      <c r="C16" s="47">
        <v>5</v>
      </c>
      <c r="D16" s="47">
        <v>8</v>
      </c>
      <c r="E16" s="47">
        <v>1</v>
      </c>
      <c r="F16" s="47">
        <v>4</v>
      </c>
    </row>
    <row r="17" spans="1:6" x14ac:dyDescent="0.25">
      <c r="A17" s="46" t="s">
        <v>42</v>
      </c>
      <c r="B17" s="47">
        <v>9</v>
      </c>
      <c r="C17" s="47">
        <v>4</v>
      </c>
      <c r="D17" s="47">
        <v>8</v>
      </c>
      <c r="E17" s="47">
        <v>1</v>
      </c>
      <c r="F17" s="47">
        <v>3</v>
      </c>
    </row>
    <row r="18" spans="1:6" x14ac:dyDescent="0.25">
      <c r="A18" s="46" t="s">
        <v>82</v>
      </c>
      <c r="B18" s="47">
        <v>7</v>
      </c>
      <c r="C18" s="47">
        <v>5</v>
      </c>
      <c r="D18" s="47"/>
      <c r="E18" s="47"/>
      <c r="F18" s="47"/>
    </row>
    <row r="19" spans="1:6" x14ac:dyDescent="0.25">
      <c r="A19" s="46" t="s">
        <v>83</v>
      </c>
      <c r="B19" s="47">
        <v>7</v>
      </c>
      <c r="C19" s="47">
        <v>6</v>
      </c>
      <c r="D19" s="47"/>
      <c r="E19" s="47"/>
      <c r="F19" s="47"/>
    </row>
    <row r="20" spans="1:6" x14ac:dyDescent="0.25">
      <c r="A20" s="37"/>
      <c r="B20" s="48"/>
      <c r="C20" s="48"/>
      <c r="D20" s="48"/>
      <c r="E20" s="48"/>
      <c r="F20" s="48"/>
    </row>
    <row r="21" spans="1:6" x14ac:dyDescent="0.25">
      <c r="A21" s="37"/>
      <c r="B21" s="37"/>
      <c r="C21" s="37"/>
      <c r="D21" s="37"/>
      <c r="E21" s="37"/>
      <c r="F21" s="37"/>
    </row>
    <row r="22" spans="1:6" x14ac:dyDescent="0.25">
      <c r="A22" s="42"/>
      <c r="B22" s="37"/>
      <c r="C22" s="37"/>
      <c r="D22" s="37"/>
      <c r="E22" s="37"/>
      <c r="F22" s="37"/>
    </row>
    <row r="23" spans="1:6" x14ac:dyDescent="0.25">
      <c r="A23" s="38" t="s">
        <v>63</v>
      </c>
      <c r="B23" s="39" t="s">
        <v>64</v>
      </c>
      <c r="C23" s="39" t="s">
        <v>65</v>
      </c>
      <c r="D23" s="39" t="s">
        <v>66</v>
      </c>
      <c r="E23" s="39" t="s">
        <v>67</v>
      </c>
      <c r="F23" s="39" t="s">
        <v>68</v>
      </c>
    </row>
    <row r="24" spans="1:6" x14ac:dyDescent="0.25">
      <c r="A24" s="42" t="s">
        <v>69</v>
      </c>
      <c r="B24" s="49">
        <v>12</v>
      </c>
      <c r="C24" s="49">
        <v>13</v>
      </c>
      <c r="D24" s="49">
        <v>23</v>
      </c>
      <c r="E24" s="49">
        <v>21</v>
      </c>
      <c r="F24" s="49">
        <v>5</v>
      </c>
    </row>
    <row r="25" spans="1:6" x14ac:dyDescent="0.25">
      <c r="A25" s="50" t="s">
        <v>84</v>
      </c>
      <c r="B25" s="51">
        <v>0</v>
      </c>
      <c r="C25" s="51">
        <v>9</v>
      </c>
      <c r="D25" s="51">
        <v>4</v>
      </c>
      <c r="E25" s="51">
        <v>0</v>
      </c>
      <c r="F25" s="51">
        <v>4</v>
      </c>
    </row>
    <row r="26" spans="1:6" x14ac:dyDescent="0.25">
      <c r="A26" s="46"/>
      <c r="B26" s="47">
        <v>0</v>
      </c>
      <c r="C26" s="46"/>
      <c r="D26" s="47"/>
      <c r="E26" s="47"/>
      <c r="F26" s="47"/>
    </row>
    <row r="27" spans="1:6" x14ac:dyDescent="0.25">
      <c r="A27" s="46" t="s">
        <v>72</v>
      </c>
      <c r="B27" s="46"/>
      <c r="C27" s="47">
        <v>1</v>
      </c>
      <c r="D27" s="47">
        <v>2</v>
      </c>
      <c r="E27" s="47"/>
      <c r="F27" s="47">
        <v>1</v>
      </c>
    </row>
    <row r="28" spans="1:6" x14ac:dyDescent="0.25">
      <c r="A28" s="46" t="s">
        <v>81</v>
      </c>
      <c r="B28" s="46"/>
      <c r="C28" s="47">
        <v>8</v>
      </c>
      <c r="D28" s="47">
        <v>3</v>
      </c>
      <c r="E28" s="47"/>
      <c r="F28" s="47">
        <v>2</v>
      </c>
    </row>
    <row r="29" spans="1:6" x14ac:dyDescent="0.25">
      <c r="A29" s="46" t="s">
        <v>85</v>
      </c>
      <c r="B29" s="46"/>
      <c r="C29" s="47">
        <v>6</v>
      </c>
      <c r="D29" s="47">
        <v>3</v>
      </c>
      <c r="E29" s="47"/>
      <c r="F29" s="47">
        <v>1</v>
      </c>
    </row>
    <row r="30" spans="1:6" x14ac:dyDescent="0.25">
      <c r="A30" s="46" t="s">
        <v>86</v>
      </c>
      <c r="B30" s="46"/>
      <c r="C30" s="47">
        <v>6</v>
      </c>
      <c r="D30" s="47">
        <v>3</v>
      </c>
      <c r="E30" s="47"/>
      <c r="F30" s="47">
        <v>2</v>
      </c>
    </row>
    <row r="31" spans="1:6" x14ac:dyDescent="0.25">
      <c r="A31" s="46" t="s">
        <v>87</v>
      </c>
      <c r="B31" s="46"/>
      <c r="C31" s="47">
        <v>9</v>
      </c>
      <c r="D31" s="47">
        <v>4</v>
      </c>
      <c r="E31" s="47"/>
      <c r="F31" s="47">
        <v>4</v>
      </c>
    </row>
    <row r="32" spans="1:6" x14ac:dyDescent="0.25">
      <c r="A32" s="46" t="s">
        <v>42</v>
      </c>
      <c r="B32" s="46"/>
      <c r="C32" s="47">
        <v>1</v>
      </c>
      <c r="D32" s="47"/>
      <c r="E32" s="47"/>
      <c r="F32" s="47">
        <v>3</v>
      </c>
    </row>
    <row r="33" spans="1:6" x14ac:dyDescent="0.25">
      <c r="A33" s="46" t="s">
        <v>12</v>
      </c>
      <c r="B33" s="46"/>
      <c r="C33" s="47">
        <v>9</v>
      </c>
      <c r="D33" s="47">
        <v>4</v>
      </c>
      <c r="E33" s="47"/>
      <c r="F33" s="47">
        <v>3</v>
      </c>
    </row>
    <row r="34" spans="1:6" x14ac:dyDescent="0.25">
      <c r="A34" s="46" t="s">
        <v>88</v>
      </c>
      <c r="B34" s="46"/>
      <c r="C34" s="47">
        <v>8</v>
      </c>
      <c r="D34" s="47">
        <v>4</v>
      </c>
      <c r="E34" s="47"/>
      <c r="F34" s="47">
        <v>4</v>
      </c>
    </row>
    <row r="35" spans="1:6" x14ac:dyDescent="0.25">
      <c r="A35" s="46" t="s">
        <v>89</v>
      </c>
      <c r="B35" s="46"/>
      <c r="C35" s="47">
        <v>3</v>
      </c>
      <c r="D35" s="47">
        <v>4</v>
      </c>
      <c r="E35" s="47"/>
      <c r="F35" s="47"/>
    </row>
    <row r="36" spans="1:6" x14ac:dyDescent="0.25">
      <c r="A36" s="46" t="s">
        <v>90</v>
      </c>
      <c r="B36" s="46"/>
      <c r="C36" s="47">
        <v>2</v>
      </c>
      <c r="D36" s="47">
        <v>3</v>
      </c>
      <c r="E36" s="47"/>
      <c r="F36" s="47"/>
    </row>
    <row r="37" spans="1:6" x14ac:dyDescent="0.25">
      <c r="A37" s="46" t="s">
        <v>15</v>
      </c>
      <c r="B37" s="46"/>
      <c r="C37" s="47">
        <v>2</v>
      </c>
      <c r="D37" s="47">
        <v>3</v>
      </c>
      <c r="E37" s="47"/>
      <c r="F37" s="47"/>
    </row>
    <row r="38" spans="1:6" x14ac:dyDescent="0.25">
      <c r="A38" s="46" t="s">
        <v>16</v>
      </c>
      <c r="B38" s="46"/>
      <c r="C38" s="47">
        <v>2</v>
      </c>
      <c r="D38" s="47">
        <v>3</v>
      </c>
      <c r="E38" s="47"/>
      <c r="F38" s="47"/>
    </row>
    <row r="39" spans="1:6" x14ac:dyDescent="0.25">
      <c r="A39" s="52" t="s">
        <v>91</v>
      </c>
      <c r="B39" s="47"/>
      <c r="C39" s="47">
        <v>1</v>
      </c>
      <c r="D39" s="47"/>
      <c r="E39" s="47"/>
      <c r="F39" s="47"/>
    </row>
    <row r="40" spans="1:6" x14ac:dyDescent="0.25">
      <c r="A40" s="53" t="s">
        <v>92</v>
      </c>
      <c r="B40" s="54"/>
      <c r="C40" s="54"/>
      <c r="D40" s="54">
        <v>1</v>
      </c>
      <c r="E40" s="54"/>
      <c r="F40" s="54"/>
    </row>
    <row r="41" spans="1:6" x14ac:dyDescent="0.25">
      <c r="A41" s="52" t="s">
        <v>93</v>
      </c>
      <c r="B41" s="47"/>
      <c r="C41" s="47"/>
      <c r="D41" s="47">
        <v>3</v>
      </c>
      <c r="E41" s="47"/>
      <c r="F41" s="47"/>
    </row>
    <row r="42" spans="1:6" x14ac:dyDescent="0.25">
      <c r="A42" s="46" t="s">
        <v>94</v>
      </c>
      <c r="B42" s="46"/>
      <c r="C42" s="47"/>
      <c r="D42" s="46"/>
      <c r="E42" s="46"/>
      <c r="F42" s="47">
        <v>1</v>
      </c>
    </row>
    <row r="43" spans="1:6" x14ac:dyDescent="0.25">
      <c r="A43" s="37"/>
      <c r="B43" s="37"/>
      <c r="C43" s="48"/>
      <c r="D43" s="37"/>
      <c r="E43" s="37"/>
      <c r="F43" s="48"/>
    </row>
    <row r="44" spans="1:6" x14ac:dyDescent="0.25">
      <c r="A44" s="37"/>
      <c r="B44" s="37"/>
      <c r="C44" s="48"/>
      <c r="D44" s="37"/>
      <c r="E44" s="37"/>
      <c r="F44" s="37"/>
    </row>
    <row r="45" spans="1:6" x14ac:dyDescent="0.25">
      <c r="A45" s="37"/>
      <c r="B45" s="42" t="s">
        <v>64</v>
      </c>
      <c r="C45" s="42" t="s">
        <v>65</v>
      </c>
      <c r="D45" s="42" t="s">
        <v>66</v>
      </c>
      <c r="E45" s="42" t="s">
        <v>67</v>
      </c>
      <c r="F45" s="42" t="s">
        <v>68</v>
      </c>
    </row>
    <row r="46" spans="1:6" x14ac:dyDescent="0.25">
      <c r="A46" s="40" t="s">
        <v>69</v>
      </c>
      <c r="B46" s="41">
        <v>4</v>
      </c>
      <c r="C46" s="41">
        <v>16</v>
      </c>
      <c r="D46" s="41">
        <v>3</v>
      </c>
      <c r="E46" s="41">
        <v>8</v>
      </c>
      <c r="F46" s="41">
        <v>4</v>
      </c>
    </row>
    <row r="47" spans="1:6" x14ac:dyDescent="0.25">
      <c r="A47" s="50" t="s">
        <v>95</v>
      </c>
      <c r="B47" s="51">
        <v>3</v>
      </c>
      <c r="C47" s="51">
        <v>1</v>
      </c>
      <c r="D47" s="51">
        <v>2</v>
      </c>
      <c r="E47" s="51">
        <v>1</v>
      </c>
      <c r="F47" s="51">
        <v>4</v>
      </c>
    </row>
    <row r="48" spans="1:6" x14ac:dyDescent="0.25">
      <c r="A48" s="46" t="s">
        <v>96</v>
      </c>
      <c r="B48" s="47">
        <v>3</v>
      </c>
      <c r="C48" s="47">
        <v>1</v>
      </c>
      <c r="D48" s="47"/>
      <c r="E48" s="47">
        <v>1</v>
      </c>
      <c r="F48" s="47">
        <v>1</v>
      </c>
    </row>
    <row r="49" spans="1:6" x14ac:dyDescent="0.25">
      <c r="A49" s="46" t="s">
        <v>81</v>
      </c>
      <c r="B49" s="47">
        <v>3</v>
      </c>
      <c r="C49" s="47">
        <v>1</v>
      </c>
      <c r="D49" s="47">
        <v>1</v>
      </c>
      <c r="E49" s="47">
        <v>1</v>
      </c>
      <c r="F49" s="47">
        <v>4</v>
      </c>
    </row>
    <row r="50" spans="1:6" x14ac:dyDescent="0.25">
      <c r="A50" s="46" t="s">
        <v>42</v>
      </c>
      <c r="B50" s="47">
        <v>1</v>
      </c>
      <c r="C50" s="47"/>
      <c r="D50" s="47"/>
      <c r="E50" s="47"/>
      <c r="F50" s="47"/>
    </row>
    <row r="51" spans="1:6" x14ac:dyDescent="0.25">
      <c r="A51" s="46" t="s">
        <v>97</v>
      </c>
      <c r="B51" s="47"/>
      <c r="C51" s="47">
        <v>1</v>
      </c>
      <c r="D51" s="47">
        <v>2</v>
      </c>
      <c r="E51" s="47">
        <v>1</v>
      </c>
      <c r="F51" s="47">
        <v>2</v>
      </c>
    </row>
    <row r="52" spans="1:6" x14ac:dyDescent="0.25">
      <c r="A52" s="46" t="s">
        <v>98</v>
      </c>
      <c r="B52" s="47"/>
      <c r="C52" s="47">
        <v>1</v>
      </c>
      <c r="D52" s="47">
        <v>2</v>
      </c>
      <c r="E52" s="47"/>
      <c r="F52" s="47">
        <v>4</v>
      </c>
    </row>
    <row r="53" spans="1:6" x14ac:dyDescent="0.25">
      <c r="A53" s="46" t="s">
        <v>19</v>
      </c>
      <c r="B53" s="47"/>
      <c r="C53" s="47">
        <v>1</v>
      </c>
      <c r="D53" s="47">
        <v>2</v>
      </c>
      <c r="E53" s="47">
        <v>1</v>
      </c>
      <c r="F53" s="47">
        <v>4</v>
      </c>
    </row>
    <row r="54" spans="1:6" x14ac:dyDescent="0.25">
      <c r="A54" s="55" t="s">
        <v>99</v>
      </c>
      <c r="B54" s="54"/>
      <c r="C54" s="54">
        <v>1</v>
      </c>
      <c r="D54" s="54">
        <v>1</v>
      </c>
      <c r="E54" s="54">
        <v>1</v>
      </c>
      <c r="F54" s="54">
        <v>1</v>
      </c>
    </row>
    <row r="55" spans="1:6" x14ac:dyDescent="0.25">
      <c r="A55" s="46" t="s">
        <v>21</v>
      </c>
      <c r="B55" s="47"/>
      <c r="C55" s="47">
        <v>1</v>
      </c>
      <c r="D55" s="47"/>
      <c r="E55" s="47"/>
      <c r="F55" s="47">
        <v>4</v>
      </c>
    </row>
    <row r="56" spans="1:6" x14ac:dyDescent="0.25">
      <c r="A56" s="46" t="s">
        <v>100</v>
      </c>
      <c r="B56" s="47"/>
      <c r="C56" s="47"/>
      <c r="D56" s="46"/>
      <c r="E56" s="47">
        <v>1</v>
      </c>
      <c r="F56" s="47"/>
    </row>
    <row r="57" spans="1:6" x14ac:dyDescent="0.25">
      <c r="A57" s="46" t="s">
        <v>101</v>
      </c>
      <c r="B57" s="47"/>
      <c r="C57" s="47"/>
      <c r="D57" s="46"/>
      <c r="E57" s="46"/>
      <c r="F57" s="47">
        <v>4</v>
      </c>
    </row>
    <row r="58" spans="1:6" x14ac:dyDescent="0.25">
      <c r="A58" s="46" t="s">
        <v>29</v>
      </c>
      <c r="B58" s="47"/>
      <c r="C58" s="47"/>
      <c r="D58" s="46"/>
      <c r="E58" s="46"/>
      <c r="F58" s="47">
        <v>2</v>
      </c>
    </row>
    <row r="59" spans="1:6" x14ac:dyDescent="0.25">
      <c r="A59" s="46" t="s">
        <v>38</v>
      </c>
      <c r="B59" s="47"/>
      <c r="C59" s="47"/>
      <c r="D59" s="46"/>
      <c r="E59" s="46"/>
      <c r="F59" s="47">
        <v>2</v>
      </c>
    </row>
    <row r="60" spans="1:6" x14ac:dyDescent="0.25">
      <c r="A60" s="46" t="s">
        <v>102</v>
      </c>
      <c r="B60" s="47"/>
      <c r="C60" s="47"/>
      <c r="D60" s="46"/>
      <c r="E60" s="46"/>
      <c r="F60" s="47">
        <v>2</v>
      </c>
    </row>
    <row r="61" spans="1:6" x14ac:dyDescent="0.25">
      <c r="A61" s="37"/>
      <c r="B61" s="48"/>
      <c r="C61" s="48"/>
      <c r="D61" s="37"/>
      <c r="E61" s="37"/>
      <c r="F61" s="37"/>
    </row>
    <row r="62" spans="1:6" x14ac:dyDescent="0.25">
      <c r="A62" s="37"/>
      <c r="B62" s="48"/>
      <c r="C62" s="48"/>
      <c r="D62" s="37"/>
      <c r="E62" s="37"/>
      <c r="F62" s="37"/>
    </row>
    <row r="63" spans="1:6" x14ac:dyDescent="0.25">
      <c r="A63" s="37"/>
      <c r="B63" s="42" t="s">
        <v>64</v>
      </c>
      <c r="C63" s="42" t="s">
        <v>65</v>
      </c>
      <c r="D63" s="42" t="s">
        <v>66</v>
      </c>
      <c r="E63" s="42" t="s">
        <v>67</v>
      </c>
      <c r="F63" s="42" t="s">
        <v>68</v>
      </c>
    </row>
    <row r="64" spans="1:6" x14ac:dyDescent="0.25">
      <c r="A64" s="40" t="s">
        <v>69</v>
      </c>
      <c r="B64" s="41">
        <v>10</v>
      </c>
      <c r="C64" s="41">
        <v>4</v>
      </c>
      <c r="D64" s="41">
        <v>8</v>
      </c>
      <c r="E64" s="41">
        <v>8</v>
      </c>
      <c r="F64" s="41">
        <v>11</v>
      </c>
    </row>
    <row r="65" spans="1:6" x14ac:dyDescent="0.25">
      <c r="A65" s="50" t="s">
        <v>103</v>
      </c>
      <c r="B65" s="51">
        <v>0</v>
      </c>
      <c r="C65" s="51">
        <v>2</v>
      </c>
      <c r="D65" s="51">
        <v>0</v>
      </c>
      <c r="E65" s="51">
        <v>2</v>
      </c>
      <c r="F65" s="51">
        <v>5</v>
      </c>
    </row>
    <row r="66" spans="1:6" x14ac:dyDescent="0.25">
      <c r="A66" s="56"/>
      <c r="B66" s="47">
        <v>0</v>
      </c>
      <c r="C66" s="47"/>
      <c r="D66" s="46"/>
      <c r="E66" s="47"/>
      <c r="F66" s="47"/>
    </row>
    <row r="67" spans="1:6" x14ac:dyDescent="0.25">
      <c r="A67" s="46" t="s">
        <v>104</v>
      </c>
      <c r="B67" s="47"/>
      <c r="C67" s="47">
        <v>1</v>
      </c>
      <c r="D67" s="46"/>
      <c r="E67" s="47">
        <v>1</v>
      </c>
      <c r="F67" s="47">
        <v>1</v>
      </c>
    </row>
    <row r="68" spans="1:6" x14ac:dyDescent="0.25">
      <c r="A68" s="46" t="s">
        <v>81</v>
      </c>
      <c r="B68" s="47"/>
      <c r="C68" s="47">
        <v>1</v>
      </c>
      <c r="D68" s="46"/>
      <c r="E68" s="47">
        <v>2</v>
      </c>
      <c r="F68" s="47">
        <v>5</v>
      </c>
    </row>
    <row r="69" spans="1:6" x14ac:dyDescent="0.25">
      <c r="A69" s="46" t="s">
        <v>105</v>
      </c>
      <c r="B69" s="47"/>
      <c r="C69" s="47">
        <v>2</v>
      </c>
      <c r="D69" s="46"/>
      <c r="E69" s="47">
        <v>1</v>
      </c>
      <c r="F69" s="47">
        <v>2</v>
      </c>
    </row>
    <row r="70" spans="1:6" x14ac:dyDescent="0.25">
      <c r="A70" s="46" t="s">
        <v>106</v>
      </c>
      <c r="B70" s="47"/>
      <c r="C70" s="47">
        <v>2</v>
      </c>
      <c r="D70" s="46"/>
      <c r="E70" s="47">
        <v>1</v>
      </c>
      <c r="F70" s="47">
        <v>1</v>
      </c>
    </row>
    <row r="71" spans="1:6" x14ac:dyDescent="0.25">
      <c r="A71" s="46" t="s">
        <v>42</v>
      </c>
      <c r="B71" s="47"/>
      <c r="C71" s="47">
        <v>1</v>
      </c>
      <c r="D71" s="46"/>
      <c r="E71" s="47">
        <v>1</v>
      </c>
      <c r="F71" s="47"/>
    </row>
    <row r="72" spans="1:6" x14ac:dyDescent="0.25">
      <c r="A72" s="46" t="s">
        <v>29</v>
      </c>
      <c r="B72" s="47"/>
      <c r="C72" s="47">
        <v>2</v>
      </c>
      <c r="D72" s="46"/>
      <c r="E72" s="47"/>
      <c r="F72" s="47">
        <v>4</v>
      </c>
    </row>
    <row r="73" spans="1:6" x14ac:dyDescent="0.25">
      <c r="A73" s="46" t="s">
        <v>107</v>
      </c>
      <c r="B73" s="47"/>
      <c r="C73" s="47">
        <v>1</v>
      </c>
      <c r="D73" s="46"/>
      <c r="E73" s="47">
        <v>2</v>
      </c>
      <c r="F73" s="47">
        <v>5</v>
      </c>
    </row>
    <row r="74" spans="1:6" x14ac:dyDescent="0.25">
      <c r="A74" s="46" t="s">
        <v>108</v>
      </c>
      <c r="B74" s="47"/>
      <c r="C74" s="47">
        <v>2</v>
      </c>
      <c r="D74" s="46"/>
      <c r="E74" s="47">
        <v>2</v>
      </c>
      <c r="F74" s="47">
        <v>5</v>
      </c>
    </row>
    <row r="75" spans="1:6" x14ac:dyDescent="0.25">
      <c r="A75" s="46" t="s">
        <v>109</v>
      </c>
      <c r="B75" s="47"/>
      <c r="C75" s="47">
        <v>2</v>
      </c>
      <c r="D75" s="46"/>
      <c r="E75" s="47"/>
      <c r="F75" s="47">
        <v>1</v>
      </c>
    </row>
    <row r="76" spans="1:6" x14ac:dyDescent="0.25">
      <c r="A76" s="46" t="s">
        <v>26</v>
      </c>
      <c r="B76" s="47"/>
      <c r="C76" s="47">
        <v>2</v>
      </c>
      <c r="D76" s="46"/>
      <c r="E76" s="47">
        <v>2</v>
      </c>
      <c r="F76" s="47">
        <v>1</v>
      </c>
    </row>
    <row r="77" spans="1:6" x14ac:dyDescent="0.25">
      <c r="A77" s="46" t="s">
        <v>110</v>
      </c>
      <c r="B77" s="47"/>
      <c r="C77" s="47">
        <v>2</v>
      </c>
      <c r="D77" s="46"/>
      <c r="E77" s="47">
        <v>1</v>
      </c>
      <c r="F77" s="47">
        <v>1</v>
      </c>
    </row>
    <row r="78" spans="1:6" x14ac:dyDescent="0.25">
      <c r="A78" s="46" t="s">
        <v>90</v>
      </c>
      <c r="B78" s="47"/>
      <c r="C78" s="47">
        <v>2</v>
      </c>
      <c r="D78" s="46"/>
      <c r="E78" s="47"/>
      <c r="F78" s="47">
        <v>1</v>
      </c>
    </row>
    <row r="79" spans="1:6" x14ac:dyDescent="0.25">
      <c r="A79" s="46" t="s">
        <v>111</v>
      </c>
      <c r="B79" s="47"/>
      <c r="C79" s="47">
        <v>1</v>
      </c>
      <c r="D79" s="46"/>
      <c r="E79" s="47">
        <v>2</v>
      </c>
      <c r="F79" s="47">
        <v>4</v>
      </c>
    </row>
    <row r="80" spans="1:6" x14ac:dyDescent="0.25">
      <c r="A80" s="46" t="s">
        <v>112</v>
      </c>
      <c r="B80" s="47"/>
      <c r="C80" s="47">
        <v>1</v>
      </c>
      <c r="D80" s="46"/>
      <c r="E80" s="47"/>
      <c r="F80" s="47"/>
    </row>
    <row r="81" spans="1:6" x14ac:dyDescent="0.25">
      <c r="A81" s="46" t="s">
        <v>91</v>
      </c>
      <c r="B81" s="47"/>
      <c r="C81" s="47">
        <v>1</v>
      </c>
      <c r="D81" s="46"/>
      <c r="E81" s="47"/>
      <c r="F81" s="47"/>
    </row>
    <row r="82" spans="1:6" x14ac:dyDescent="0.25">
      <c r="A82" s="55" t="s">
        <v>51</v>
      </c>
      <c r="B82" s="54"/>
      <c r="C82" s="54"/>
      <c r="D82" s="55"/>
      <c r="E82" s="54">
        <v>1</v>
      </c>
      <c r="F82" s="54">
        <v>1</v>
      </c>
    </row>
    <row r="83" spans="1:6" x14ac:dyDescent="0.25">
      <c r="A83" s="46" t="s">
        <v>94</v>
      </c>
      <c r="B83" s="47"/>
      <c r="C83" s="47"/>
      <c r="D83" s="46"/>
      <c r="E83" s="46"/>
      <c r="F83" s="47">
        <v>1</v>
      </c>
    </row>
    <row r="84" spans="1:6" x14ac:dyDescent="0.25">
      <c r="A84" s="46" t="s">
        <v>113</v>
      </c>
      <c r="B84" s="46"/>
      <c r="C84" s="46"/>
      <c r="D84" s="46"/>
      <c r="E84" s="46"/>
      <c r="F84" s="47">
        <v>1</v>
      </c>
    </row>
    <row r="85" spans="1:6" x14ac:dyDescent="0.25">
      <c r="A85" s="37"/>
      <c r="B85" s="48"/>
      <c r="C85" s="48"/>
      <c r="D85" s="37"/>
      <c r="E85" s="37"/>
      <c r="F85" s="48"/>
    </row>
    <row r="86" spans="1:6" x14ac:dyDescent="0.25">
      <c r="A86" s="37"/>
      <c r="B86" s="48"/>
      <c r="C86" s="48"/>
      <c r="D86" s="37"/>
      <c r="E86" s="37"/>
      <c r="F86" s="37"/>
    </row>
    <row r="87" spans="1:6" x14ac:dyDescent="0.25">
      <c r="A87" s="37"/>
      <c r="B87" s="42" t="s">
        <v>64</v>
      </c>
      <c r="C87" s="42" t="s">
        <v>65</v>
      </c>
      <c r="D87" s="42" t="s">
        <v>66</v>
      </c>
      <c r="E87" s="42" t="s">
        <v>67</v>
      </c>
      <c r="F87" s="42" t="s">
        <v>68</v>
      </c>
    </row>
    <row r="88" spans="1:6" x14ac:dyDescent="0.25">
      <c r="A88" s="40" t="s">
        <v>69</v>
      </c>
      <c r="B88" s="41">
        <v>18</v>
      </c>
      <c r="C88" s="41">
        <v>12</v>
      </c>
      <c r="D88" s="41">
        <v>14</v>
      </c>
      <c r="E88" s="41">
        <v>7</v>
      </c>
      <c r="F88" s="41">
        <v>17</v>
      </c>
    </row>
    <row r="89" spans="1:6" x14ac:dyDescent="0.25">
      <c r="A89" s="57" t="s">
        <v>114</v>
      </c>
      <c r="B89" s="51">
        <v>9</v>
      </c>
      <c r="C89" s="51">
        <v>7</v>
      </c>
      <c r="D89" s="51">
        <v>6</v>
      </c>
      <c r="E89" s="51">
        <v>8</v>
      </c>
      <c r="F89" s="51">
        <v>12</v>
      </c>
    </row>
    <row r="90" spans="1:6" x14ac:dyDescent="0.25">
      <c r="A90" s="58" t="s">
        <v>12</v>
      </c>
      <c r="B90" s="47">
        <v>3</v>
      </c>
      <c r="C90" s="47">
        <v>2</v>
      </c>
      <c r="D90" s="47">
        <v>2</v>
      </c>
      <c r="E90" s="47"/>
      <c r="F90" s="47">
        <v>2</v>
      </c>
    </row>
    <row r="91" spans="1:6" x14ac:dyDescent="0.25">
      <c r="A91" s="58" t="s">
        <v>87</v>
      </c>
      <c r="B91" s="47">
        <v>1</v>
      </c>
      <c r="C91" s="47">
        <v>5</v>
      </c>
      <c r="D91" s="47">
        <v>3</v>
      </c>
      <c r="E91" s="47">
        <v>1</v>
      </c>
      <c r="F91" s="47">
        <v>1</v>
      </c>
    </row>
    <row r="92" spans="1:6" x14ac:dyDescent="0.25">
      <c r="A92" s="58" t="s">
        <v>115</v>
      </c>
      <c r="B92" s="47">
        <v>3</v>
      </c>
      <c r="C92" s="47">
        <v>3</v>
      </c>
      <c r="D92" s="47">
        <v>3</v>
      </c>
      <c r="E92" s="47">
        <v>4</v>
      </c>
      <c r="F92" s="47">
        <v>5</v>
      </c>
    </row>
    <row r="93" spans="1:6" x14ac:dyDescent="0.25">
      <c r="A93" s="58" t="s">
        <v>116</v>
      </c>
      <c r="B93" s="47">
        <v>4</v>
      </c>
      <c r="C93" s="47">
        <v>3</v>
      </c>
      <c r="D93" s="47">
        <v>3</v>
      </c>
      <c r="E93" s="47">
        <v>1</v>
      </c>
      <c r="F93" s="47">
        <v>5</v>
      </c>
    </row>
    <row r="94" spans="1:6" x14ac:dyDescent="0.25">
      <c r="A94" s="58" t="s">
        <v>88</v>
      </c>
      <c r="B94" s="47">
        <v>4</v>
      </c>
      <c r="C94" s="47">
        <v>4</v>
      </c>
      <c r="D94" s="47">
        <v>5</v>
      </c>
      <c r="E94" s="47">
        <v>4</v>
      </c>
      <c r="F94" s="47">
        <v>1</v>
      </c>
    </row>
    <row r="95" spans="1:6" x14ac:dyDescent="0.25">
      <c r="A95" s="58" t="s">
        <v>117</v>
      </c>
      <c r="B95" s="47">
        <v>2</v>
      </c>
      <c r="C95" s="47">
        <v>2</v>
      </c>
      <c r="D95" s="47">
        <v>3</v>
      </c>
      <c r="E95" s="47"/>
      <c r="F95" s="47">
        <v>6</v>
      </c>
    </row>
    <row r="96" spans="1:6" x14ac:dyDescent="0.25">
      <c r="A96" s="46" t="s">
        <v>118</v>
      </c>
      <c r="B96" s="47">
        <v>1</v>
      </c>
      <c r="C96" s="47">
        <v>1</v>
      </c>
      <c r="D96" s="47">
        <v>2</v>
      </c>
      <c r="E96" s="47"/>
      <c r="F96" s="47">
        <v>6</v>
      </c>
    </row>
    <row r="97" spans="1:6" x14ac:dyDescent="0.25">
      <c r="A97" s="46" t="s">
        <v>119</v>
      </c>
      <c r="B97" s="47"/>
      <c r="C97" s="47">
        <v>1</v>
      </c>
      <c r="D97" s="47"/>
      <c r="E97" s="47">
        <v>1</v>
      </c>
      <c r="F97" s="47">
        <v>7</v>
      </c>
    </row>
    <row r="98" spans="1:6" x14ac:dyDescent="0.25">
      <c r="A98" s="46" t="s">
        <v>120</v>
      </c>
      <c r="B98" s="47"/>
      <c r="C98" s="47">
        <v>1</v>
      </c>
      <c r="D98" s="47"/>
      <c r="E98" s="47">
        <v>1</v>
      </c>
      <c r="F98" s="47">
        <v>4</v>
      </c>
    </row>
    <row r="99" spans="1:6" x14ac:dyDescent="0.25">
      <c r="A99" s="46" t="s">
        <v>121</v>
      </c>
      <c r="B99" s="47"/>
      <c r="C99" s="47"/>
      <c r="D99" s="47">
        <v>1</v>
      </c>
      <c r="E99" s="47"/>
      <c r="F99" s="47"/>
    </row>
    <row r="100" spans="1:6" x14ac:dyDescent="0.25">
      <c r="A100" s="55" t="s">
        <v>122</v>
      </c>
      <c r="B100" s="54"/>
      <c r="C100" s="54"/>
      <c r="D100" s="54">
        <v>1</v>
      </c>
      <c r="E100" s="54"/>
      <c r="F100" s="54">
        <v>2</v>
      </c>
    </row>
    <row r="101" spans="1:6" x14ac:dyDescent="0.25">
      <c r="A101" s="46" t="s">
        <v>123</v>
      </c>
      <c r="B101" s="47"/>
      <c r="C101" s="47"/>
      <c r="D101" s="47"/>
      <c r="E101" s="47">
        <v>2</v>
      </c>
      <c r="F101" s="47">
        <v>1</v>
      </c>
    </row>
    <row r="102" spans="1:6" x14ac:dyDescent="0.25">
      <c r="A102" s="46" t="s">
        <v>15</v>
      </c>
      <c r="B102" s="47"/>
      <c r="C102" s="47"/>
      <c r="D102" s="47"/>
      <c r="E102" s="58"/>
      <c r="F102" s="47">
        <v>1</v>
      </c>
    </row>
    <row r="103" spans="1:6" x14ac:dyDescent="0.25">
      <c r="A103" s="46" t="s">
        <v>124</v>
      </c>
      <c r="B103" s="47"/>
      <c r="C103" s="47"/>
      <c r="D103" s="46"/>
      <c r="E103" s="46"/>
      <c r="F103" s="47">
        <v>4</v>
      </c>
    </row>
    <row r="104" spans="1:6" x14ac:dyDescent="0.25">
      <c r="A104" s="46" t="s">
        <v>125</v>
      </c>
      <c r="B104" s="47"/>
      <c r="C104" s="47"/>
      <c r="D104" s="46"/>
      <c r="E104" s="46"/>
      <c r="F104" s="47">
        <v>2</v>
      </c>
    </row>
    <row r="105" spans="1:6" x14ac:dyDescent="0.25">
      <c r="A105" s="46" t="s">
        <v>112</v>
      </c>
      <c r="B105" s="47"/>
      <c r="C105" s="47"/>
      <c r="D105" s="46"/>
      <c r="E105" s="46"/>
      <c r="F105" s="47">
        <v>1</v>
      </c>
    </row>
    <row r="106" spans="1:6" x14ac:dyDescent="0.25">
      <c r="A106" s="37"/>
      <c r="B106" s="48"/>
      <c r="C106" s="48"/>
      <c r="D106" s="37"/>
      <c r="E106" s="37"/>
      <c r="F106" s="48"/>
    </row>
    <row r="107" spans="1:6" x14ac:dyDescent="0.25">
      <c r="A107" s="37"/>
      <c r="B107" s="48"/>
      <c r="C107" s="48"/>
      <c r="D107" s="37"/>
      <c r="E107" s="37"/>
      <c r="F107" s="48"/>
    </row>
    <row r="108" spans="1:6" x14ac:dyDescent="0.25">
      <c r="A108" s="37"/>
      <c r="B108" s="48"/>
      <c r="C108" s="48"/>
      <c r="D108" s="37"/>
      <c r="E108" s="37"/>
      <c r="F108" s="37"/>
    </row>
    <row r="109" spans="1:6" x14ac:dyDescent="0.25">
      <c r="A109" s="37"/>
      <c r="B109" s="48"/>
      <c r="C109" s="48"/>
      <c r="D109" s="37"/>
      <c r="E109" s="37"/>
      <c r="F109" s="37"/>
    </row>
    <row r="110" spans="1:6" x14ac:dyDescent="0.25">
      <c r="A110" s="37"/>
      <c r="B110" s="42" t="s">
        <v>64</v>
      </c>
      <c r="C110" s="42" t="s">
        <v>65</v>
      </c>
      <c r="D110" s="42" t="s">
        <v>66</v>
      </c>
      <c r="E110" s="42" t="s">
        <v>67</v>
      </c>
      <c r="F110" s="42" t="s">
        <v>68</v>
      </c>
    </row>
    <row r="111" spans="1:6" x14ac:dyDescent="0.25">
      <c r="A111" s="40" t="s">
        <v>69</v>
      </c>
      <c r="B111" s="41">
        <v>12</v>
      </c>
      <c r="C111" s="41">
        <v>16</v>
      </c>
      <c r="D111" s="41">
        <v>4</v>
      </c>
      <c r="E111" s="41">
        <v>5</v>
      </c>
      <c r="F111" s="41">
        <v>3</v>
      </c>
    </row>
    <row r="112" spans="1:6" x14ac:dyDescent="0.25">
      <c r="A112" s="57" t="s">
        <v>126</v>
      </c>
      <c r="B112" s="51">
        <v>0</v>
      </c>
      <c r="C112" s="51">
        <v>1</v>
      </c>
      <c r="D112" s="51">
        <v>4</v>
      </c>
      <c r="E112" s="51">
        <v>0</v>
      </c>
      <c r="F112" s="51">
        <v>10</v>
      </c>
    </row>
    <row r="113" spans="1:6" x14ac:dyDescent="0.25">
      <c r="A113" s="46"/>
      <c r="B113" s="47">
        <v>0</v>
      </c>
      <c r="C113" s="47"/>
      <c r="D113" s="47"/>
      <c r="E113" s="46"/>
      <c r="F113" s="47"/>
    </row>
    <row r="114" spans="1:6" x14ac:dyDescent="0.25">
      <c r="A114" s="46" t="s">
        <v>19</v>
      </c>
      <c r="B114" s="47"/>
      <c r="C114" s="47"/>
      <c r="D114" s="47">
        <v>2</v>
      </c>
      <c r="E114" s="46"/>
      <c r="F114" s="47"/>
    </row>
    <row r="115" spans="1:6" x14ac:dyDescent="0.25">
      <c r="A115" s="46" t="s">
        <v>123</v>
      </c>
      <c r="B115" s="47"/>
      <c r="C115" s="47"/>
      <c r="D115" s="47">
        <v>2</v>
      </c>
      <c r="E115" s="46"/>
      <c r="F115" s="47"/>
    </row>
    <row r="116" spans="1:6" x14ac:dyDescent="0.25">
      <c r="A116" s="46" t="s">
        <v>127</v>
      </c>
      <c r="B116" s="47"/>
      <c r="C116" s="47"/>
      <c r="D116" s="47">
        <v>1</v>
      </c>
      <c r="E116" s="46"/>
      <c r="F116" s="47"/>
    </row>
    <row r="117" spans="1:6" x14ac:dyDescent="0.25">
      <c r="A117" s="46" t="s">
        <v>128</v>
      </c>
      <c r="B117" s="47"/>
      <c r="C117" s="47"/>
      <c r="D117" s="47">
        <v>1</v>
      </c>
      <c r="E117" s="46"/>
      <c r="F117" s="47"/>
    </row>
    <row r="118" spans="1:6" x14ac:dyDescent="0.25">
      <c r="A118" s="46" t="s">
        <v>129</v>
      </c>
      <c r="B118" s="47"/>
      <c r="C118" s="47">
        <v>1</v>
      </c>
      <c r="D118" s="47"/>
      <c r="E118" s="46"/>
      <c r="F118" s="47"/>
    </row>
    <row r="119" spans="1:6" x14ac:dyDescent="0.25">
      <c r="A119" s="58" t="s">
        <v>130</v>
      </c>
      <c r="B119" s="47"/>
      <c r="C119" s="47"/>
      <c r="D119" s="47"/>
      <c r="E119" s="46"/>
      <c r="F119" s="47">
        <v>1</v>
      </c>
    </row>
    <row r="120" spans="1:6" x14ac:dyDescent="0.25">
      <c r="A120" s="46"/>
      <c r="B120" s="47"/>
      <c r="C120" s="47"/>
      <c r="D120" s="47"/>
      <c r="E120" s="46"/>
      <c r="F120" s="47"/>
    </row>
    <row r="121" spans="1:6" x14ac:dyDescent="0.25">
      <c r="A121" s="37"/>
      <c r="B121" s="48"/>
      <c r="C121" s="48"/>
      <c r="D121" s="37"/>
      <c r="E121" s="37"/>
      <c r="F121" s="37"/>
    </row>
    <row r="122" spans="1:6" x14ac:dyDescent="0.25">
      <c r="A122" s="37"/>
      <c r="B122" s="37"/>
      <c r="C122" s="37"/>
      <c r="D122" s="37"/>
      <c r="E122" s="37"/>
      <c r="F122" s="37"/>
    </row>
    <row r="123" spans="1:6" x14ac:dyDescent="0.25">
      <c r="A123" s="37"/>
      <c r="B123" s="37"/>
      <c r="C123" s="37"/>
      <c r="D123" s="37"/>
      <c r="E123" s="37"/>
      <c r="F123" s="37"/>
    </row>
    <row r="124" spans="1:6" x14ac:dyDescent="0.25">
      <c r="A124" s="37"/>
      <c r="B124" s="42" t="s">
        <v>131</v>
      </c>
      <c r="C124" s="42" t="s">
        <v>132</v>
      </c>
      <c r="D124" s="42" t="s">
        <v>66</v>
      </c>
      <c r="E124" s="42" t="s">
        <v>67</v>
      </c>
      <c r="F124" s="42" t="s">
        <v>68</v>
      </c>
    </row>
    <row r="125" spans="1:6" x14ac:dyDescent="0.25">
      <c r="A125" s="40" t="s">
        <v>69</v>
      </c>
      <c r="B125" s="41">
        <v>6</v>
      </c>
      <c r="C125" s="41">
        <v>6</v>
      </c>
      <c r="D125" s="41">
        <v>8</v>
      </c>
      <c r="E125" s="41">
        <v>12</v>
      </c>
      <c r="F125" s="41">
        <v>17</v>
      </c>
    </row>
    <row r="126" spans="1:6" x14ac:dyDescent="0.25">
      <c r="A126" s="39" t="s">
        <v>133</v>
      </c>
      <c r="B126" s="51">
        <v>2</v>
      </c>
      <c r="C126" s="51">
        <v>6</v>
      </c>
      <c r="D126" s="51">
        <v>8</v>
      </c>
      <c r="E126" s="59">
        <v>18</v>
      </c>
      <c r="F126" s="51">
        <v>27</v>
      </c>
    </row>
    <row r="127" spans="1:6" x14ac:dyDescent="0.25">
      <c r="A127" s="58" t="s">
        <v>134</v>
      </c>
      <c r="B127" s="47">
        <v>1</v>
      </c>
      <c r="C127" s="47"/>
      <c r="D127" s="47">
        <v>1</v>
      </c>
      <c r="E127" s="47">
        <v>2</v>
      </c>
      <c r="F127" s="47">
        <v>4</v>
      </c>
    </row>
    <row r="128" spans="1:6" x14ac:dyDescent="0.25">
      <c r="A128" s="58" t="s">
        <v>135</v>
      </c>
      <c r="B128" s="47">
        <v>1</v>
      </c>
      <c r="C128" s="47"/>
      <c r="D128" s="47"/>
      <c r="E128" s="47"/>
      <c r="F128" s="47">
        <v>11</v>
      </c>
    </row>
    <row r="129" spans="1:6" x14ac:dyDescent="0.25">
      <c r="A129" s="58" t="s">
        <v>136</v>
      </c>
      <c r="B129" s="47">
        <v>2</v>
      </c>
      <c r="C129" s="47">
        <v>2</v>
      </c>
      <c r="D129" s="47">
        <v>4</v>
      </c>
      <c r="E129" s="47">
        <v>5</v>
      </c>
      <c r="F129" s="47">
        <v>10</v>
      </c>
    </row>
    <row r="130" spans="1:6" x14ac:dyDescent="0.25">
      <c r="A130" s="58" t="s">
        <v>137</v>
      </c>
      <c r="B130" s="47">
        <v>2</v>
      </c>
      <c r="C130" s="47">
        <v>4</v>
      </c>
      <c r="D130" s="47">
        <v>5</v>
      </c>
      <c r="E130" s="47">
        <v>5</v>
      </c>
      <c r="F130" s="47">
        <v>14</v>
      </c>
    </row>
    <row r="131" spans="1:6" x14ac:dyDescent="0.25">
      <c r="A131" s="58" t="s">
        <v>138</v>
      </c>
      <c r="B131" s="47">
        <v>2</v>
      </c>
      <c r="C131" s="47">
        <v>3</v>
      </c>
      <c r="D131" s="47">
        <v>4</v>
      </c>
      <c r="E131" s="47">
        <v>8</v>
      </c>
      <c r="F131" s="47">
        <v>14</v>
      </c>
    </row>
    <row r="132" spans="1:6" x14ac:dyDescent="0.25">
      <c r="A132" s="58" t="s">
        <v>139</v>
      </c>
      <c r="B132" s="47">
        <v>2</v>
      </c>
      <c r="C132" s="47">
        <v>4</v>
      </c>
      <c r="D132" s="47">
        <v>5</v>
      </c>
      <c r="E132" s="47">
        <v>10</v>
      </c>
      <c r="F132" s="47">
        <v>13</v>
      </c>
    </row>
    <row r="133" spans="1:6" x14ac:dyDescent="0.25">
      <c r="A133" s="58" t="s">
        <v>140</v>
      </c>
      <c r="B133" s="47">
        <v>2</v>
      </c>
      <c r="C133" s="47">
        <v>2</v>
      </c>
      <c r="D133" s="47">
        <v>1</v>
      </c>
      <c r="E133" s="47">
        <v>5</v>
      </c>
      <c r="F133" s="47">
        <v>13</v>
      </c>
    </row>
    <row r="134" spans="1:6" x14ac:dyDescent="0.25">
      <c r="A134" s="58" t="s">
        <v>141</v>
      </c>
      <c r="B134" s="47">
        <v>2</v>
      </c>
      <c r="C134" s="47">
        <v>1</v>
      </c>
      <c r="D134" s="47">
        <v>2</v>
      </c>
      <c r="E134" s="47">
        <v>5</v>
      </c>
      <c r="F134" s="47">
        <v>10</v>
      </c>
    </row>
    <row r="135" spans="1:6" x14ac:dyDescent="0.25">
      <c r="A135" s="58" t="s">
        <v>130</v>
      </c>
      <c r="B135" s="47">
        <v>2</v>
      </c>
      <c r="C135" s="47">
        <v>1</v>
      </c>
      <c r="D135" s="47">
        <v>4</v>
      </c>
      <c r="E135" s="47">
        <v>6</v>
      </c>
      <c r="F135" s="47">
        <v>18</v>
      </c>
    </row>
    <row r="136" spans="1:6" x14ac:dyDescent="0.25">
      <c r="A136" s="58" t="s">
        <v>142</v>
      </c>
      <c r="B136" s="47">
        <v>1</v>
      </c>
      <c r="C136" s="47"/>
      <c r="D136" s="47">
        <v>1</v>
      </c>
      <c r="E136" s="47">
        <v>2</v>
      </c>
      <c r="F136" s="47">
        <v>7</v>
      </c>
    </row>
    <row r="137" spans="1:6" x14ac:dyDescent="0.25">
      <c r="A137" s="58" t="s">
        <v>107</v>
      </c>
      <c r="B137" s="47"/>
      <c r="C137" s="47">
        <v>1</v>
      </c>
      <c r="D137" s="47">
        <v>4</v>
      </c>
      <c r="E137" s="47">
        <v>6</v>
      </c>
      <c r="F137" s="47">
        <v>6</v>
      </c>
    </row>
    <row r="138" spans="1:6" x14ac:dyDescent="0.25">
      <c r="A138" s="46" t="s">
        <v>121</v>
      </c>
      <c r="B138" s="47"/>
      <c r="C138" s="47">
        <v>1</v>
      </c>
      <c r="D138" s="47"/>
      <c r="E138" s="47"/>
      <c r="F138" s="47"/>
    </row>
    <row r="139" spans="1:6" x14ac:dyDescent="0.25">
      <c r="A139" s="55" t="s">
        <v>143</v>
      </c>
      <c r="B139" s="54"/>
      <c r="C139" s="54">
        <v>1</v>
      </c>
      <c r="D139" s="54">
        <v>1</v>
      </c>
      <c r="E139" s="54"/>
      <c r="F139" s="54">
        <v>3</v>
      </c>
    </row>
    <row r="140" spans="1:6" x14ac:dyDescent="0.25">
      <c r="A140" s="46" t="s">
        <v>144</v>
      </c>
      <c r="B140" s="47"/>
      <c r="C140" s="47"/>
      <c r="D140" s="47">
        <v>1</v>
      </c>
      <c r="E140" s="46"/>
      <c r="F140" s="47">
        <v>1</v>
      </c>
    </row>
    <row r="141" spans="1:6" x14ac:dyDescent="0.25">
      <c r="A141" s="46" t="s">
        <v>110</v>
      </c>
      <c r="B141" s="47"/>
      <c r="C141" s="47"/>
      <c r="D141" s="46"/>
      <c r="E141" s="46"/>
      <c r="F141" s="47">
        <v>1</v>
      </c>
    </row>
    <row r="142" spans="1:6" x14ac:dyDescent="0.25">
      <c r="A142" s="46" t="s">
        <v>145</v>
      </c>
      <c r="B142" s="47"/>
      <c r="C142" s="47"/>
      <c r="D142" s="46"/>
      <c r="E142" s="46"/>
      <c r="F142" s="47">
        <v>1</v>
      </c>
    </row>
    <row r="143" spans="1:6" x14ac:dyDescent="0.25">
      <c r="A143" s="46" t="s">
        <v>93</v>
      </c>
      <c r="B143" s="47"/>
      <c r="C143" s="47"/>
      <c r="D143" s="46"/>
      <c r="E143" s="46"/>
      <c r="F143" s="4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prenošenje kolegija</vt:lpstr>
      <vt:lpstr>ponavljanje kolegija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Marijana Ivanek-Martinčić</cp:lastModifiedBy>
  <dcterms:created xsi:type="dcterms:W3CDTF">2015-06-05T18:19:34Z</dcterms:created>
  <dcterms:modified xsi:type="dcterms:W3CDTF">2024-11-17T22:44:30Z</dcterms:modified>
</cp:coreProperties>
</file>